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y\Documents\Pat\OriginalArt\OriginalArtTrends\Heritage Auctions Sales Data\BooksBest\2023AndBeyond\"/>
    </mc:Choice>
  </mc:AlternateContent>
  <xr:revisionPtr revIDLastSave="0" documentId="13_ncr:1_{2CEEB976-9FE0-4F49-B8D1-6E07C967A829}" xr6:coauthVersionLast="47" xr6:coauthVersionMax="47" xr10:uidLastSave="{00000000-0000-0000-0000-000000000000}"/>
  <bookViews>
    <workbookView xWindow="5190" yWindow="195" windowWidth="22755" windowHeight="15030" activeTab="1" xr2:uid="{CFD5D21C-9431-4EFF-B10D-EF1B67FC2894}"/>
  </bookViews>
  <sheets>
    <sheet name="Affordability Data" sheetId="12" r:id="rId1"/>
    <sheet name="Affordability Index" sheetId="13" r:id="rId2"/>
  </sheets>
  <definedNames>
    <definedName name="_xlnm._FilterDatabase" localSheetId="0" hidden="1">'Affordability Data'!$A$1:$M$549</definedName>
    <definedName name="_xlnm._FilterDatabase" localSheetId="1" hidden="1">'Affordability Index'!$A$1:$P$549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9" i="13" l="1"/>
  <c r="AE28" i="13"/>
  <c r="AE27" i="13"/>
  <c r="AE26" i="13"/>
  <c r="AE25" i="13"/>
  <c r="AE24" i="13"/>
  <c r="AE23" i="13"/>
  <c r="AE22" i="13"/>
  <c r="AE21" i="13"/>
  <c r="AE20" i="13"/>
  <c r="AC29" i="13"/>
  <c r="AC28" i="13"/>
  <c r="AC27" i="13"/>
  <c r="AC26" i="13"/>
  <c r="AC25" i="13"/>
  <c r="AC24" i="13"/>
  <c r="AC23" i="13"/>
  <c r="AC22" i="13"/>
  <c r="AC21" i="13"/>
  <c r="AC20" i="13"/>
  <c r="AA29" i="13"/>
  <c r="AA28" i="13"/>
  <c r="AA27" i="13"/>
  <c r="AA26" i="13"/>
  <c r="AA25" i="13"/>
  <c r="AA24" i="13"/>
  <c r="AA23" i="13"/>
  <c r="AA22" i="13"/>
  <c r="AA21" i="13"/>
  <c r="AA20" i="13"/>
  <c r="Y29" i="13"/>
  <c r="Y28" i="13"/>
  <c r="Y27" i="13"/>
  <c r="Y26" i="13"/>
  <c r="Y25" i="13"/>
  <c r="Y24" i="13"/>
  <c r="Y23" i="13"/>
  <c r="Y22" i="13"/>
  <c r="Y21" i="13"/>
  <c r="Y20" i="13"/>
  <c r="W29" i="13"/>
  <c r="W28" i="13"/>
  <c r="W27" i="13"/>
  <c r="W26" i="13"/>
  <c r="W25" i="13"/>
  <c r="W24" i="13"/>
  <c r="W23" i="13"/>
  <c r="W22" i="13"/>
  <c r="W21" i="13"/>
  <c r="W20" i="13"/>
  <c r="U20" i="13"/>
  <c r="U22" i="13"/>
  <c r="U21" i="13"/>
  <c r="U29" i="13"/>
  <c r="U28" i="13"/>
  <c r="U27" i="13"/>
  <c r="U26" i="13"/>
  <c r="U25" i="13"/>
  <c r="U24" i="13"/>
  <c r="U23" i="13"/>
  <c r="BA11" i="13"/>
  <c r="BA10" i="13"/>
  <c r="BA9" i="13"/>
  <c r="BA8" i="13"/>
  <c r="BA7" i="13"/>
  <c r="BA6" i="13"/>
  <c r="AY11" i="13"/>
  <c r="AY10" i="13"/>
  <c r="AY9" i="13"/>
  <c r="AY8" i="13"/>
  <c r="AY7" i="13"/>
  <c r="AY6" i="13"/>
  <c r="AW11" i="13"/>
  <c r="AW10" i="13"/>
  <c r="AW9" i="13"/>
  <c r="AW8" i="13"/>
  <c r="AW7" i="13"/>
  <c r="AW6" i="13"/>
  <c r="AU11" i="13"/>
  <c r="AU10" i="13"/>
  <c r="AU9" i="13"/>
  <c r="AU8" i="13"/>
  <c r="AU7" i="13"/>
  <c r="AU6" i="13"/>
  <c r="AS11" i="13"/>
  <c r="AS10" i="13"/>
  <c r="AS9" i="13"/>
  <c r="AS8" i="13"/>
  <c r="AS7" i="13"/>
  <c r="AS6" i="13"/>
  <c r="AQ11" i="13"/>
  <c r="AQ10" i="13"/>
  <c r="AQ9" i="13"/>
  <c r="AQ8" i="13"/>
  <c r="AQ7" i="13"/>
  <c r="AQ6" i="13"/>
  <c r="AE12" i="13"/>
  <c r="AE11" i="13"/>
  <c r="AE10" i="13"/>
  <c r="AE9" i="13"/>
  <c r="AE8" i="13"/>
  <c r="AE7" i="13"/>
  <c r="AE6" i="13"/>
  <c r="AC12" i="13"/>
  <c r="AC11" i="13"/>
  <c r="AC10" i="13"/>
  <c r="AC9" i="13"/>
  <c r="AC8" i="13"/>
  <c r="AC7" i="13"/>
  <c r="AC6" i="13"/>
  <c r="AA12" i="13"/>
  <c r="AA11" i="13"/>
  <c r="AA10" i="13"/>
  <c r="AA9" i="13"/>
  <c r="AA8" i="13"/>
  <c r="AA7" i="13"/>
  <c r="AA6" i="13"/>
  <c r="Y12" i="13"/>
  <c r="Y11" i="13"/>
  <c r="Y10" i="13"/>
  <c r="Y9" i="13"/>
  <c r="Y8" i="13"/>
  <c r="Y7" i="13"/>
  <c r="Y6" i="13"/>
  <c r="W12" i="13"/>
  <c r="W11" i="13"/>
  <c r="W10" i="13"/>
  <c r="W9" i="13"/>
  <c r="W8" i="13"/>
  <c r="W7" i="13"/>
  <c r="W6" i="13"/>
  <c r="U12" i="13"/>
  <c r="U8" i="13"/>
  <c r="U7" i="13"/>
  <c r="U6" i="13"/>
  <c r="U11" i="13"/>
  <c r="U10" i="13"/>
  <c r="U9" i="13"/>
  <c r="AS12" i="13" l="1"/>
  <c r="AQ12" i="13"/>
  <c r="AU12" i="13"/>
  <c r="BA12" i="13"/>
  <c r="AY12" i="13"/>
  <c r="AW12" i="13"/>
</calcChain>
</file>

<file path=xl/sharedStrings.xml><?xml version="1.0" encoding="utf-8"?>
<sst xmlns="http://schemas.openxmlformats.org/spreadsheetml/2006/main" count="4004" uniqueCount="577">
  <si>
    <t>Jim Lee and Scott Williams Fantastic Four V2#4 Cover Original Art (Marvel, 1997)</t>
  </si>
  <si>
    <t>Jim Lee X-Men Pinup Page Illustration Original Art (Marvel, 1990)</t>
  </si>
  <si>
    <t>Jim Lee Wolverine #27 Cover Original Art (Marvel, 1990)</t>
  </si>
  <si>
    <t>Jim Lee and Scott Williams Batman Black and White #1 Cover Original Art (DC, 1996)</t>
  </si>
  <si>
    <t>Jim Lee and Scott Williams Superman V2#204 Cover Original Art (DC, 2004)</t>
  </si>
  <si>
    <t>Jim Lee and Scott Williams Batman #617 "Hush: Chapter 10: The Grave" Cover Original Art (DC, 2003)</t>
  </si>
  <si>
    <t>Jim Lee and Scott Williams Batman #612 "Hush Chapter 5: The Battle" Double Splash Pages 10-11 Original Art (DC...</t>
  </si>
  <si>
    <t>Jim Lee and Scott Williams - X-Men #3 Cover Original Art (Marvel, 1991)</t>
  </si>
  <si>
    <t>Jim Lee and Carl Potts Punisher War Journal #7 Cover Wolverine Original Art (Marvel, 1989)</t>
  </si>
  <si>
    <t>Jim Lee Wolverine #24 Cover Original Art (Marvel, 1990).... (Total: 2 Items)</t>
  </si>
  <si>
    <t>Jim Lee and Scott Williams Batman Hush Trade Paperback Complete 2-Page Origin Story Original Art (DC, 2009).... (Total:...</t>
  </si>
  <si>
    <t>Jim Lee Advance Comics #32 X-Men V2 #1 Promotional Cover Illustration Original Art (Capita</t>
  </si>
  <si>
    <t>Jim Lee X-Men Trading Cards Series I - Danger Room Original Art (Marvel-Impel, 1992)</t>
  </si>
  <si>
    <t>Jim Lee - X-Men Triptych Part-B Commission Illustration Original Art (2002)</t>
  </si>
  <si>
    <t>Jim Lee A Bad Night For Ninjas Wolverine and Punisher Matching Set Illustration Original Art Group (1989).... (Total: 2...</t>
  </si>
  <si>
    <t>Jim Lee and Scott Williams Fantastic Four V2#6 Cover Original Art (Marvel, 1997)</t>
  </si>
  <si>
    <t>Jim Lee and Scott Williams Batman and Robin: Partners In Fighting Crime Lithograph Original Art (Warner Brothers</t>
  </si>
  <si>
    <t>Jim Lee and Scott Williams Batman #615 "Hush: Chapter 8: The Dead" Double-Page Splash Pages 10-11 Original Art...</t>
  </si>
  <si>
    <t>Jim Lee and Scott Williams Superman V2#208 Cover Original Art (DC, 2004)</t>
  </si>
  <si>
    <t>Jim Lee and Art Thibert X-Men #6 Story Page 16 Original Art (Marvel, 1992)</t>
  </si>
  <si>
    <t>Jim Lee - X-Men Triptych Part-A Commission Illustration Original Art (2012)</t>
  </si>
  <si>
    <t>Jim Lee - X-Men Triptych Part-C Commission Illustration Original Art (2008)</t>
  </si>
  <si>
    <t>Jim Lee What If...? #13 Cover X-Men Original Art (Marvel, 1990)</t>
  </si>
  <si>
    <t>Jim Lee Punisher Armory #2 Cover Original Art (Marvel, 1991)</t>
  </si>
  <si>
    <t>Jim Lee The Punisher War Journal #18 Cover Original Art (Marvel, 1990)</t>
  </si>
  <si>
    <t>Jim Lee - Batman Day Promotional Illustration Original Art (DC, 2016)</t>
  </si>
  <si>
    <t>Jim Lee Wizard #0 Batman #616A Page 1 Batman and Catwoman Original Art (DC/Wizard, 2003)</t>
  </si>
  <si>
    <t>Jim Lee, Sam Kieth, Dale Keown, and Rob Liefeld Wizard Magazine #16 Original Cover Art (Wizard, 1992)</t>
  </si>
  <si>
    <t>Jim Lee Batman #614 Page 15 "Hush Chapter 7: The Joke" Batman and Catwoman Original Art (DC, 2003)</t>
  </si>
  <si>
    <t>Jim Lee and Scott Williams Wizard the Comics Magazine #162 Cover Batman Original Art (Wizard, 2005)</t>
  </si>
  <si>
    <t>Jim Lee and Carl Potts Punisher War Journal #4 Cover Original Art (Marvel, 1989)</t>
  </si>
  <si>
    <t>Jim Lee and Art Thibert The Uncanny X-Men #270 Double Page Splash Pages 2-3 Original Art (Marvel, 1990).... (Total: 2 Or...</t>
  </si>
  <si>
    <t>Jim Lee and Scott Williams Fantastic Four V2#5 Cover Original Art (Marvel/Image, 1997)</t>
  </si>
  <si>
    <t>Jim Lee Wizard #0 Batman #616A Two-Page Spread 2-3 Batman and Catwoman Original Art (DC/Wizard, 2003).... (Total: 2 Orig...</t>
  </si>
  <si>
    <t>Jim Lee and Scott Williams Fantastic Four V2#4 Page 21-22 Double Page Spread Original Art (Marvel, 1997)</t>
  </si>
  <si>
    <t>Jim Lee and Scott Williams Uncanny X-Men #277 Story Page 23 Original Art Panel Page (Marvel, 1991)</t>
  </si>
  <si>
    <t>Jim Lee and Scott Williams Batman #615 "Hush: Chapter 8: The Dead" Story Page 19 Nightwing Original Art (DC, 2...</t>
  </si>
  <si>
    <t>Jim Lee and Scott Williams Superman V2#204 Splash Page 16 Original Art (DC, 2004)</t>
  </si>
  <si>
    <t>Jim Lee and Scott Williams Batman #614 "Hush" Joker Page 8 Original Art (DC, 2003)</t>
  </si>
  <si>
    <t>Jim Lee and Scott Williams Superman #205 Cover Original Art (DC, 2004)</t>
  </si>
  <si>
    <t>Jim Lee and Scott Williams Batman #612 "Hush Chapter 5: The Battle" Page 12 Original Art (DC, 2005)</t>
  </si>
  <si>
    <t>Jim Lee Punisher Magazine #14 Cover Painting Original Art (Marvel, 1990)</t>
  </si>
  <si>
    <t>Jim Lee and Scott Williams Uncanny X-Men #275 Page 6 Wolverine and Deathbird Original Art (Marvel, 1991)</t>
  </si>
  <si>
    <t>Jim Lee and Scott Williams Hush Trade Paperback Book Endpaper Illustration Original Art (DC, 2004)</t>
  </si>
  <si>
    <t>Jim Lee and Scott Williams X-Men #2 Page 14 Original Art (Marvel, 1991)</t>
  </si>
  <si>
    <t>Jim Lee and Klaus Janson Punisher War Journal #11 Splash Page 2 Original Art (Marvel, 1989)</t>
  </si>
  <si>
    <t>Jim Lee Overstreet's Price Update #7 Cover Original Art (Robert Overstreet, 1988)</t>
  </si>
  <si>
    <t>Jim Lee and Scott Williams Batman #612 "Hush Chapter 5: The Battle" Page 13 Superman Original Art (DC, 2005)...</t>
  </si>
  <si>
    <t>Jim Lee and Scott Williams Batman #613 "Hush Chapter Six: The Opera" Page 15 Harley Quinn Original Art (DC, 20...</t>
  </si>
  <si>
    <t>Jim Lee Batman: Hush Unwrapped Cover Original Art (DC, 2010)</t>
  </si>
  <si>
    <t>Jim Lee and Scott Williams The Official Festival Guide to "New York Is Book Country 2003" Cover Original Art (...</t>
  </si>
  <si>
    <t>Jim Lee Batman: Hush #1 Hardcover Collection Cover Element Illustration Superman, Poison Ivy, Killer Croc, and Cat</t>
  </si>
  <si>
    <t>Jim Lee and Scott Williams Wizard Zero Batman Variant Cover Original Art (Wizard, 2003)</t>
  </si>
  <si>
    <t>Jim Lee and Scott Williams Batman #618 Page 16 Original Art (DC, 2003)</t>
  </si>
  <si>
    <t>Jim Lee and Scott Williams Superman V2#210 Page 12 Batman and Joker Original Art (DC, 2004)</t>
  </si>
  <si>
    <t>Jim Lee and Scott Williams All Star Batman &amp; Robin, the Boy Wonder #2 Double-Page Splash Page 16-17 Original Art (...</t>
  </si>
  <si>
    <t>Jim Lee The Punisher War Journal Promotional Illustration Original Art (1988)</t>
  </si>
  <si>
    <t>Jim Lee X-Men Trading Cards Series I - "Danger Room" Card Back Original Art (Marvel-Impel, 1992)</t>
  </si>
  <si>
    <t>Jim Lee and Scott Williams Uncanny X-Men #276 Page 9 Original Art Panel Page (Marvel, 1991)</t>
  </si>
  <si>
    <t>Jim Lee and Scott Williams Wizard Magazine #0 Partial Cover Batman Original Art (Wizard Entertainment, 2003)</t>
  </si>
  <si>
    <t>John Romita Sr., Jim Lee, Walt Simonson, Marc Silvestri, and Others - Two-Page Jam Illustration Original Art (c. 2000s)...</t>
  </si>
  <si>
    <t>Jim Lee Deathblow #3 Cover Original Art (Image, 1994)</t>
  </si>
  <si>
    <t>Jim Lee First Wave #6 Variant Cover Original Art (DC, 2011)</t>
  </si>
  <si>
    <t>Jim Lee Deathblow #6 Cover Original Art (Image, 1994)</t>
  </si>
  <si>
    <t>Jim Lee, Art Thibert, and Scott Williams The Uncanny X-Men #270 Pages #8-9 Original Art (Marvel, 1990).... (Total: 2 Ori...</t>
  </si>
  <si>
    <t>Jim Lee Punisher War Journal #9 Splash Page 1 Original Art (Marvel, 1989)</t>
  </si>
  <si>
    <t>Jim Lee and Scott Williams All Star Batman and Robin, the Boy Wonder #3 Splash Page 3 Black Canary Original Art (D</t>
  </si>
  <si>
    <t>Jim Lee and Scott Williams Divine Intervention: Gen 13 #1 Cover Original Art (DC/Wildstorm, 1999)</t>
  </si>
  <si>
    <t>Jim Lee X-Men Trading Cards Series I - X-Men Team/Storm Original Art (Marvel-Impel, 1992)</t>
  </si>
  <si>
    <t>Jim Lee and Scott Williams Green Lantern V3#150 Cover Original Art (DC, 2002)</t>
  </si>
  <si>
    <t>Jim Lee and Scott Williams All-Star Batman and Robin the Boy Wonder #8 Page 18 Original Art (DC, 2008)</t>
  </si>
  <si>
    <t>Jim Lee - Wonder Woman Pin-Up Original Art (DC, 2005)</t>
  </si>
  <si>
    <t>Jim Lee X-Men Trading Cards Series I - Wolverine/X-Men Original Art (Marvel-Impel, 1992)</t>
  </si>
  <si>
    <t>Jim Lee and Scott Williams The Uncanny X-Men #276 Gambit and Jubilee Splash Page 1 Original Art (Marvel, 1991)</t>
  </si>
  <si>
    <t>Jim Lee and Scott Williams Batman #617 Page 20 Original Art (DC, 2003)</t>
  </si>
  <si>
    <t>Jim Lee X-Men Trading Cards Series I - Unused Alternate Headshots Original Art (Marvel-Impel, 1992)</t>
  </si>
  <si>
    <t>Jim Lee and Scott Williams Batman #617 "Hush: Chapter 10: The Grave" Story Page 11 Catwoman and Huntress Origi...</t>
  </si>
  <si>
    <t>Jim Lee and Scott Williams Uncanny X-Men #271 Story Page 21 Original Art (Marvel, 1990)</t>
  </si>
  <si>
    <t>Jim Lee Alpha Flight #88 Cover Original Art (Marvel, 1990)</t>
  </si>
  <si>
    <t>Jim Lee and Scott Williams Uncanny X-Men #276 Page 18 Original Art (Marvel, 1991)</t>
  </si>
  <si>
    <t>Jim Lee X-Men V2#8 Page 15 Rogue Original Art (Marvel, 1992)</t>
  </si>
  <si>
    <t>Jim Lee X-Men Trading Cards Series I - Wolverine/Upstarts Original Art (Marvel-Impel, 1992)</t>
  </si>
  <si>
    <t>Jim Lee and Scott Williams Fantastic Four V2#6 Double Splash Page 4-5 Original Art (Marvel, 1997)</t>
  </si>
  <si>
    <t>Jim Lee X-Men Trading Cards Series I - Magneto/Rogue Original Art (Marvel-Impel, 1992)</t>
  </si>
  <si>
    <t>Jim Lee and Scott Williams Green Lantern #155 Cover Original Art (DC, 2002)</t>
  </si>
  <si>
    <t>Jim Lee and Scott Williams Uncanny X-Men #277 Story Page 8 Starjammers Original Art (Marvel, 1991)</t>
  </si>
  <si>
    <t>Jim Lee X-Men Trading Cards Series I - Sauron/X-Men "Blue Team" Original Art (Marvel-Impel, 1992)</t>
  </si>
  <si>
    <t>Jim Lee and Scott Williams Uncanny X-Men #276 Page 9 Original Art (Marvel, 1991)</t>
  </si>
  <si>
    <t>Jim Lee The Sandman: Overture #1 Alternate Cover Original Art Cover (Vertigo, 2013)</t>
  </si>
  <si>
    <t>Jim Lee Wizard the Comics Magazine #12 WildC.A.T.s Cover Original Art (Wizard, 1992)</t>
  </si>
  <si>
    <t>Jim Lee and Scott Williams Uncanny X-Men #274 Page 27 Wolverine and Gambit Original Art (Marvel, 1991)</t>
  </si>
  <si>
    <t>Jim Lee and Gabriele Dell'Otto Red Sonja/Claw: The Devil's Hands #2 Cover Painting Original Art (DC/Dynamite Enter</t>
  </si>
  <si>
    <t>Jim Lee and Scott Williams X-Men #277 page 24 Original Art (Marvel, 1991)</t>
  </si>
  <si>
    <t>Jim Lee X-Men Trading Cards Series I - Captain Britain/Psylocke Original Art (Marvel-Impel, 1992)</t>
  </si>
  <si>
    <t>Jim Lee and Scott Williams Justice League V2#4 Double-Splash Page 18-19 Darkseid Original Art (DC, 2012)</t>
  </si>
  <si>
    <t>Jim Lee and Scott Williams X-Men #274 Splash Page 22 Deathbird Original Art (Marvel, 1991)</t>
  </si>
  <si>
    <t>Joe Chiodo and Jim Lee X-Men #1 (Special Collector's Edition) Gatefold Cover Hand Colored Production Cel (Marvel, ... (T...</t>
  </si>
  <si>
    <t>Jim Lee - Overstreet's Price Update #7 Cover Original Art (1988). This dangerous delineation by Jim Lee features two of...</t>
  </si>
  <si>
    <t>Carl Potts and Jim Lee Punisher War Journal #1 Page 29 and Complete Story Layouts Original Art (Marvel, 1988).... (Total...</t>
  </si>
  <si>
    <t>Jim Lee and Richard Bennett Wildcats: Covert Action Teams #19 Double Splash Page 4 and 5 Original Art (Image, 1995... (T...</t>
  </si>
  <si>
    <t>Jim Lee X-Men Trading Cards Series I - Cable/Omega Red Original Art (Marvel-Impel, 1992)</t>
  </si>
  <si>
    <t>Jim Lee and Scott Williams Fantastic Four V2#5 Splash Page 4 Original Art (Marvel, 1997)</t>
  </si>
  <si>
    <t>Jim Lee and Scott Williams Conan the Barbarian #218 Cover Original Art (Marvel, 1989)</t>
  </si>
  <si>
    <t>Jim Lee et Scott Williams X-Men #270 Planche 19 (Marvel, 1990)</t>
  </si>
  <si>
    <t>Jim Lee and Scott Williams X-Men #277 Page 8 Storm Original Art (Marvel, 1991)</t>
  </si>
  <si>
    <t>Jim Lee X-Men Trading Cards Series I - Gambit/Jubilee Original Art (Marvel-Impel, 1992)</t>
  </si>
  <si>
    <t>Jim Lee and Joe Rubinstein Classic X-Men #39 Page 27 Original Art (Marvel, 1989)</t>
  </si>
  <si>
    <t>Jim Lee and Scott Williams X-Men #271 page 9 Original Art (Marvel, 1990)</t>
  </si>
  <si>
    <t>Jim Lee and Art Thibert X-Men V2#6 Page 14 Original Art (Marvel, 1992)</t>
  </si>
  <si>
    <t>Jim Lee - Original Cover Art for What If? #13 (Marvel, 1990). What if Professor X of the X-Men had become... the Juggern...</t>
  </si>
  <si>
    <t>Jim Lee and Art Thibert Uncanny X-Men #269 Page 11 Lila Cheney Original Art (Marvel, 1990)</t>
  </si>
  <si>
    <t>Jim Lee and Scott Williams Batman #617 Page 17 Original Art (DC, 2003)</t>
  </si>
  <si>
    <t>Jim Lee Deathblow #0 Cover Original Art (Image, 1996)</t>
  </si>
  <si>
    <t>Jim Lee, Whilce Portacio, and Scott Williams - The Uncanny X-Men #267, Double Page Spread, pages 8 and 9 Original Art (M...</t>
  </si>
  <si>
    <t>Jim Lee and Scott Williams All-Star Batman &amp; Robin, the Boy Wonder #6 Story Page 8 Batgirl Original Art (DC, 2007)...</t>
  </si>
  <si>
    <t>Jim Lee X-Men Trading Cards Series I - X-Force/X-Factor Original Art (Marvel-Impel, 1992)</t>
  </si>
  <si>
    <t>Jim Lee and Scott Williams X-Men #277 page 22 Original Art (Marvel, 1991)</t>
  </si>
  <si>
    <t>Jim Lee X-Men Trading Cards Series I - Excalibur/Hellfire Club Original Art (Marvel-Impel, 1992)</t>
  </si>
  <si>
    <t>Jim Lee The Punisher War Journal #2 Page 20 Original Art (Marvel, 1988)</t>
  </si>
  <si>
    <t>Jim Lee and Scott Williams Batman #609 "Hush" Pages 2-3 Original Art (DC, 2002)</t>
  </si>
  <si>
    <t>Jim Lee and Scott Williams Fantastic Four V2#4 Double Splash Page 5-6 Original Art (Marvel, 1997)</t>
  </si>
  <si>
    <t>Jim Lee X-Men Trading Cards Series I - Roma/Dark Phoenix Original Art (Marvel-Impel, 1992)</t>
  </si>
  <si>
    <t>Jim Lee X-Men Trading Cards Series I - Colossus/Shadowcat Original Art (Marvel/Impel, 1992)</t>
  </si>
  <si>
    <t>Jim Lee X-Men Trading Cards Series I: White Queen/Shiva Original Art (Marvel-Impel, 1992)</t>
  </si>
  <si>
    <t>Jim Lee X-Men Trading Cards Series I: Jean Grey / Shadow King Original Art (Marvel-Impel, 1992)</t>
  </si>
  <si>
    <t>Jim Lee and Art Thibert X-Men V2 #8 Page 8 Original Art (Marvel, 1992)</t>
  </si>
  <si>
    <t>Ron Lim and Jim Lee Captain America #383 Cover Original Art (1991)</t>
  </si>
  <si>
    <t>Jim Lee X-Men Trading Cards Series I - Cable/Gambit Original Art (Marvel-Impel, 1992)</t>
  </si>
  <si>
    <t>Jim Lee Punisher War Journal #9 Story Page 21 Black Widow Original Art (Marvel, 1989).... (Total: 2 Items)</t>
  </si>
  <si>
    <t>Jim Lee and Scott Williams Darkchylde The Legacy #1 Variant Cover Original Art (Image Comics, 1998)</t>
  </si>
  <si>
    <t>Jim Lee X-Men Trading Cards Series I - Lilandra/Deadpool Original Art (Marvel-Impel, 1992)</t>
  </si>
  <si>
    <t>Jim Lee X-Men Trading Cards Series I: Mystique/Warwolves Original Art (Marvel-Impel, 1992)</t>
  </si>
  <si>
    <t>Jim Lee and Dan Green Uncanny X-Men #248 Page 15 Original Art (Marvel, 1989)</t>
  </si>
  <si>
    <t>Jim Lee and Scott Williams Fantastic Four V2#5 Splash Page 9 Silver Surfer Original Art (Marvel, 1987)</t>
  </si>
  <si>
    <t>Jim Lee and Scott Williams Uncanny X-Men #277 "Free Charley" Page 9 Original Art (Marvel, 1991)</t>
  </si>
  <si>
    <t>Jim Lee X-Men Trading Cards Series I - Apocalypse/Stryfe Original Art (Marvel-Impel, 1992)</t>
  </si>
  <si>
    <t>Jim Lee and Art Thibert X-Men #8 Page 17 Original Art (Marvel, 1992)</t>
  </si>
  <si>
    <t>Jim Lee X-Men Trading Cards Series I: Nightcrawler/Phoenix Original Art (Marvel-Impel, 1992)</t>
  </si>
  <si>
    <t>Jim Lee Batman #609 "Hush" Story Page 19 Original Art (DC, 2003)</t>
  </si>
  <si>
    <t>Jim Lee and Al Williamson What The--?! #5 Page 36 Original Art (Marvel, 1989)</t>
  </si>
  <si>
    <t>Jim Lee and Scott Williams All Star Batman and Robin the Boy Wonder #2 Page 8 Original Art (DC, 2005)</t>
  </si>
  <si>
    <t>Jim Lee Wizard The Comics Magazine #25 Deathblow Wraparound Cover Original Art (1993)</t>
  </si>
  <si>
    <t>Jim Lee and Others Signed Watchmen Jam Page Original Art (circa 2009)</t>
  </si>
  <si>
    <t>Jim Lee - WildC.A.T.S Trading Card Original Art (Image, 1994). Jim Lee's trading card illustration of the entire WildC.A...</t>
  </si>
  <si>
    <t>Jim Lee X-Men Trading Cards Series I - Beast/Iceman Original Art (Marvel-Impel, 1992)</t>
  </si>
  <si>
    <t>Jim Lee and Carl Potts The Punisher War Journal #10 Sniper Cover Original Art (Marvel, 1989)</t>
  </si>
  <si>
    <t>Jim Lee, Alé Garza, Carlos D'Anda, Lee Bermejo, Trevor Scott, Richard Friend, and Sandra Hope Robotech #0 Complet...</t>
  </si>
  <si>
    <t>Jim Lee The Punisher War Journal #6 Page 24 Original Art (Marvel, 1989)</t>
  </si>
  <si>
    <t>Jim Lee Trading Card Series II #24 Wolverine Illustration Original Art Group (Comic Images, 1991)</t>
  </si>
  <si>
    <t>Jim Lee - Deathblow Trading Card Illustration Original Art (Image Comics/Capital City Distribution, 1993)</t>
  </si>
  <si>
    <t>Jim Lee and Scott Williams Superman #206 Splash Page 12 Original Art (DC, 2004)</t>
  </si>
  <si>
    <t>Jim Lee and Tony DeZuniga Alpha Flight #56 Page 4 Original Art (Marvel, 1988)</t>
  </si>
  <si>
    <t>Jim Lee - Deathblow Illustration Original Art (undated)</t>
  </si>
  <si>
    <t>Jim Lee Batman #609 "Hush" Story Page 20 Original Art (DC, 2003)</t>
  </si>
  <si>
    <t>Carl Potts and Jim Lee Punisher War Journal #7 Wolverine Page 15 Original Art (Marvel, 1989)</t>
  </si>
  <si>
    <t>Jim Lee, Al Milgrom, and Don Hudson Punisher: War Journal #12 Title Page 2 Original Art (Marvel, 1989)</t>
  </si>
  <si>
    <t>Jim Lee, Scott Williams, and Karl Alstaetter X-Men #275 Page 35 Original Art (Marvel, 1991)</t>
  </si>
  <si>
    <t>Jim Lee and Scott Williams Punisher War Journal #5 page 14 Original Art (Marvel, 1989)</t>
  </si>
  <si>
    <t>Jim Lee X-Men Trading Cards Series I: Saturnyne/Lady Deathstrike Original Art (Marvel-Impel, 1992)</t>
  </si>
  <si>
    <t>Jim Lee - Futurians Pin Up Original Art (2004).</t>
  </si>
  <si>
    <t>Jim Lee and Sandra Hope Darkchylde Swimsuit Illustrated Double-Page Pin-Up Original Art (Image</t>
  </si>
  <si>
    <t>Jim Lee Wizard the Comics Magazine Holiday Card Illustration Original Art (Wizard, 1992)</t>
  </si>
  <si>
    <t>Jim Lee The Punisher War Journal Masthead Illustration Original Art (Marvel, 1988)</t>
  </si>
  <si>
    <t>Jim Lee and Scott Williams - Conan the Barbarian #220 Cover Original Art (Marvel, 1989). The Lion of Cimmeria faces the...</t>
  </si>
  <si>
    <t>Jim Lee X-Men Series 1 Trading Card Dazzler and Mojo Illustration Original Art (Marvel/Impel, 1992)</t>
  </si>
  <si>
    <t>Jim Lee X-Men Trading Cards Series I - Mutant Liberation Front/Brotherhood of Evil Mutants Original Art (Marvel-Im</t>
  </si>
  <si>
    <t>Marc Siry and Jim Lee Alpha Flight #65 Cover Original Art (Marvel, 1988)</t>
  </si>
  <si>
    <t>Jim Lee X-Men Trading Cards Series I - Imperial Guard/Starjammers Original Art (Marvel-Impel, 1992)</t>
  </si>
  <si>
    <t>Jim Lee X-Men Trading Cards Series I - The Blob/Archangel Original Art (Marvel-Impel, 1992)</t>
  </si>
  <si>
    <t>Jim Lee and Scott Williams Superman #208 Page 9 Original Art (DC, 2004)</t>
  </si>
  <si>
    <t>Jim Lee and Scott Williams Superman V2#210 Story Page 8 Wonder Woman Original Art (DC, 2004)</t>
  </si>
  <si>
    <t>Jim Lee X-Men Trading Cards Series I: Boom-Boom/Bishop Original Art (Marvel-Impel, 1992)</t>
  </si>
  <si>
    <t>Jim Lee X-Men Trading Cards Series I - Strong Guy/Shatterstar Original Art (Marvel-Impel, 1992)</t>
  </si>
  <si>
    <t>Jim Lee Joe Kubert's Tarzan of the Apes Artist's Edition With Original Art Cover Illustration (IDW, 2012)</t>
  </si>
  <si>
    <t>J. Scott Campbell, Jim Lee, and Alex Garner Gen 13 #4 Page 4 Original Art (Image, 1995)</t>
  </si>
  <si>
    <t>Jim Lee X-Men Trading Cards Series I - Domino/Madrox Original Art (Marvel-Impel, 1992)</t>
  </si>
  <si>
    <t>Jim Lee X-Men Series I Trading Card #3 Havok Original Art (Marvel/Impel, 1992)</t>
  </si>
  <si>
    <t>Jim Lee X-Men Trading Cards Series I - Shadowcat/Colossus Original Art (Marvel-Impel, 1992</t>
  </si>
  <si>
    <t>Jim Lee and Joe Weems Superman V2#215 Story Page 18 Original Art (DC, 2005)</t>
  </si>
  <si>
    <t>Jim Lee TV Guide November 12-18 2007 Cover "Heroes" Hiro Nakamura Original Art (TV Guide, 2007)</t>
  </si>
  <si>
    <t>Jim Lee and Scott Williams Batman #610 "Hush" Chapter 3 Story Page 8 Original Art (DC, 2003)</t>
  </si>
  <si>
    <t>Jim Lee X-Men Trading Cards Series I - Cerise/Quicksilver Original Art (Marvel-Impel, 1992)</t>
  </si>
  <si>
    <t>Jim Lee X-Men Trading Cards Series I - Havok/Banshee Original Art (Marvel-Impel, 1992)</t>
  </si>
  <si>
    <t>Jim Lee X-Men Trading Cards Series I: Polaris/Widget Original Art (Marvel-Impel, 1992)</t>
  </si>
  <si>
    <t>Jim Lee X-Men Trading Cards Series I - Masque/Magik Original Art (Marvel-Impel, 1992)</t>
  </si>
  <si>
    <t>Jim Lee X-Men Trading Cards Series I - Warpath/Feral Original Art (Marvel-Impel, 1992)</t>
  </si>
  <si>
    <t>Jim Lee X-Men Trading Cards Series I - Cannonball/Professor X Original Art (Marvel-Impel, 1992)</t>
  </si>
  <si>
    <t>Jim Lee, Al Milgrom, and Don Hudson The Punisher War Journal #19 Page 3 Original Art (Marvel, 1990)</t>
  </si>
  <si>
    <t>Barry Smith and Jim Lee Deathmate Prologue Doctor Solar page 2 Original Art (Valiant/Image, 1993)</t>
  </si>
  <si>
    <t>Jim Lee X-Men Trading Cards Series I - Meggan/Maverick Original Art (Marvel-Impel, 1992)</t>
  </si>
  <si>
    <t>Jim Lee X-Men Trading Cards Series I - Siryn/Wolfsbane Original Art (Marvel-Impel, 1992)</t>
  </si>
  <si>
    <t>Jim Lee X-Men Trading Cards Series I - Juggernaut/Black Tom Cassidy Original Art (Marvel-Impel, 1992)</t>
  </si>
  <si>
    <t>Jim Lee X-Men Trading Cards Series I - Mr. Sinister/Mastermind Original Art (Marvel-Impel, 1992)</t>
  </si>
  <si>
    <t>Jim Lee X-Men Trading Cards Series I - Deathbird Original Art (Marvel-Impel, 1992)</t>
  </si>
  <si>
    <t>Jim Lee X-Men Series 1 Trading Card Sabretooth and Sunspot Illustration Original Art (Marvel/Impel, 1992)</t>
  </si>
  <si>
    <t>Jim Lee and Al Milgrom Alpha Flight #59 Page 29 Original Art (Marvel, 1988)</t>
  </si>
  <si>
    <t>Jim Lee and Scott Williams X-Men #258 page 15 Original Art (Marvel, 1990)</t>
  </si>
  <si>
    <t>Jim Lee X-Men Trading Cards Series I - Proteus/Sentinels Original Art (Marvel-Impel, 1992)</t>
  </si>
  <si>
    <t>Jim Lee and Scott Williams - The Uncanny X-Men #273, page 27 Original Art (Marvel, 1991) Jean Grey attempts to locate th...</t>
  </si>
  <si>
    <t>Jim Lee and Scott Williams Superman #209 Page 10 Original Art (DC, 2004)</t>
  </si>
  <si>
    <t>Jim Lee X-Men Trading Cards Series I - Longshot/W.H.O. Original Art (Marvel-Impel, 1992)</t>
  </si>
  <si>
    <t>Jim Lee and Scott Williams Superman 208 Page 6 Original Art (DC, 2004)</t>
  </si>
  <si>
    <t>Jim Lee - Batman Pin-Up Original Art (undated)</t>
  </si>
  <si>
    <t>Jim Lee and Scott Williams Superman #204 Page 26 Original Art (DC, 2004)</t>
  </si>
  <si>
    <t>Jim Lee X-Men Trading Cards Series I: Toad/Brood Original Art (Marvel-Impel, 1992)</t>
  </si>
  <si>
    <t>Jim Lee X-Men Trading Cards Series I - Cannonball / Lockheed Original Art (Marvel-Impel, 1992)</t>
  </si>
  <si>
    <t>Jim Lee and Joel Gomez "Nightwing vs. Mr. Freeze" Illustration Original Art (2007)</t>
  </si>
  <si>
    <t>Jim Lee and Scott Williams Trading Card Illustration Original Art (early 1990s)</t>
  </si>
  <si>
    <t>Jim Lee X-Men Trading Cards Series I: Caliban/Gatecrasher Original Art (Marvel-Impel, 1992)</t>
  </si>
  <si>
    <t>Jim Lee X-Men Trading Cards Series I - Gideon/Forge Original Art (Marvel-Impel, 1992)</t>
  </si>
  <si>
    <t>Jim Lee and Al Williamson Solo Avengers #1 page 14 Original Art (Marvel, 1987)</t>
  </si>
  <si>
    <t>Jim Lee X-Men Trading Cards Series I - Kylun/Mojo II Original Art (Marvel-Impel, 1992)</t>
  </si>
  <si>
    <t>Jim Lee X-Men Series I Trading Card #55 Gatecrasher Original Art (Marvel/Impel, 1992)</t>
  </si>
  <si>
    <t>Jim Lee (Over a Lightboxed Jack Kirby Drawing) Phantom Force #2 "The Once and Future Probe" Bonus Pin-Up Illus...</t>
  </si>
  <si>
    <t>Jim Lee X-Men Series I Trading Card #54 Caliban Original Art (Marvel/Impel, 1992)</t>
  </si>
  <si>
    <t>Jim Lee and Scott Williams Just Imagine Stan Lee With... Wonder Woman Story Page 38 Original Art (DC, 2001)</t>
  </si>
  <si>
    <t>Jim Lee Divine Right #6 Page 11 Illustration Original Art (Image, 1997)</t>
  </si>
  <si>
    <t>Jim Lee and Scott Williams Fantastic Four #2 Page 6 Original Art (Marvel, 1996)</t>
  </si>
  <si>
    <t>Jim Lee X-Men Trading Cards Series I - Technet Original Art (Marvel-Impel, 1992)</t>
  </si>
  <si>
    <t>Jim Lee - WildC.A.T.s: Covert Action Teams #1 Insert Card Illustration Original Art (Image, 1992)</t>
  </si>
  <si>
    <t>Jim Lee X-Men #9 page 24 Original Art (Marvel, 1992)</t>
  </si>
  <si>
    <t>Jim Lee and Al Milgrom Alpha Flight #64 page 26 Original Art (Marvel, 1988)</t>
  </si>
  <si>
    <t>Jim Lee StormWatch Trading Card Illustration Original Art (Aegis Ent. Inc., 1993)</t>
  </si>
  <si>
    <t>Jim Lee Wizard the Comic Magazine #165 All Star Batman and Robin Preview Art Green Arrow and the Quest</t>
  </si>
  <si>
    <t>Jim Lee - Original Art for Punisher: War Journal #9, pages 25 and 30 (Marvel, 1989). Two pages from the story, "Gui...</t>
  </si>
  <si>
    <t>Jim Lee and Carl Potts The Punisher War Journal #5 Page 20 Original Art (Marvel, 1989)</t>
  </si>
  <si>
    <t>Jim Lee and Scott Williams - Gen 13 #7, page 13 Original Art (Image, 1995)</t>
  </si>
  <si>
    <t>Jim Lee and Scott Williams - Gen 13 #7, page 20 Original Art (Image, 1995)</t>
  </si>
  <si>
    <t>Jim Lee - Wolverine Sketch Original Art (undated)</t>
  </si>
  <si>
    <t>Jim Lee Magneto Sketch Original Art (2002)</t>
  </si>
  <si>
    <t>Jim Lee and P. Craig Russell X-Men Annual #1 Page 8 Original Art (Marvel, 1992)</t>
  </si>
  <si>
    <t>Jim Lee WildC.A.T.s Jim Lee #7 Wizard Trading Card Illustration Original Art Group (Wizard, 1992).... (Total: 2 Items)</t>
  </si>
  <si>
    <t>Jim Lee, Ryan Benjamin, and Scott Williams WildC.A.T.S: Covert Action Teams #13 Story Page 13 Original Art (Image</t>
  </si>
  <si>
    <t>Jim Lee - "Heroines of the DC Universe" Limited Edition Print, #149/250 (Warner Brothers, 2000). The uber-popu...</t>
  </si>
  <si>
    <t>Jim Lee (Layouts) and P. Craig Russell (Finishes) X-Men Annual #1 Mojo Page 7 Original Art (Marvel, 1992)</t>
  </si>
  <si>
    <t>Jim Lee - What the--? #5, page 37 Original Art (Marvel, 1987). With a hero like this who needs villains? The Pulverizer...</t>
  </si>
  <si>
    <t>Jim Lee (Layouts) and P. Craig Russell (Finishes) X-Men Annual #1 Mojo Page 9 Original Art (Marvel, 1992)</t>
  </si>
  <si>
    <t>Jim Lee and Joe Rubinstein - Original Art for Uncanny X-Men # 257, page 14 (Marvel, 1990). Jim Lee and Joe Rubinstein te...</t>
  </si>
  <si>
    <t>Jim Lee Superman Sketch Original Art (1987)</t>
  </si>
  <si>
    <t>Jim Lee and Paul Mounts Impel X-Men Trading Cards Series 2 Card #5 "Phoenix" Production Art (Impel, 1992)</t>
  </si>
  <si>
    <t>Jim Lee and Paul Mounts Impel X-Men Trading Cards Series 2 Card #35 Quicksilver Production Art (Impel, 1992)</t>
  </si>
  <si>
    <t>Jim Lee X-Men #7 Page 30 Original Art (Marvel, 1992)</t>
  </si>
  <si>
    <t>Description</t>
  </si>
  <si>
    <t>Jim Lee Fleer Prophet Collection Trading Card #12 Prophet Illustration Original Art (Fleer/Skybox, 1996)</t>
  </si>
  <si>
    <t>Jim Lee and Scott Williams WildC.A.T.s: Covert Action Teams #13 Story Page 21 Original Art (Image, 1994)</t>
  </si>
  <si>
    <t>Jim Lee Deathblow #12 Cover Original Art (Image, 1995)</t>
  </si>
  <si>
    <t>Jim Lee Superman: The Man of Steel #119 Cover Original Art (DC, 2001)</t>
  </si>
  <si>
    <t>Jim Lee Batman: Hush Volume 2 Hardcover Collection Cover Element Illustration Original Art Group of 2 (DC, 2003).... (To...</t>
  </si>
  <si>
    <t>Jim Lee Icons: The DC Comics and Wildstorm Art of Jim Lee "Death of the Endless" Pin-Up Illustration O</t>
  </si>
  <si>
    <t>Jim Lee - Batman Painting Original Art (DC, 2017)</t>
  </si>
  <si>
    <t>Jim Lee Scooby Apocalypse #3 Cover Original Art (DC, 2016)</t>
  </si>
  <si>
    <t>Jim Lee Alpha Flight #89 Cover Wolverine Original Art (Marvel, 1990)</t>
  </si>
  <si>
    <t>Jim Lee and Scott Williams Uncanny X-Men #258 Splash Page 1 Wolverine Original Art (Marvel, 1990)</t>
  </si>
  <si>
    <t>Jim Lee Batman: Hush #1 Hardcover Collection Cover Element Illustration Original Art (DC, 2003)</t>
  </si>
  <si>
    <t>Jim Lee and Scott Williams Superman Unchained #9 Wraparound Cover Original Art (DC, 2015)</t>
  </si>
  <si>
    <t>Jim Lee and Dan Green Uncanny X-Men #248 Cover Original Art (Marvel, 1989)</t>
  </si>
  <si>
    <t>Sold Date</t>
  </si>
  <si>
    <t>Jim Lee and Scott Williams X-Men #4 Story Page 1 Original Art (Marvel, 1992)</t>
  </si>
  <si>
    <t>Jim Lee and Scott Williams Superman #213 Page 14 Original Art (DC, 2005)</t>
  </si>
  <si>
    <t>Jim Lee and Scott Williams Superman Unchained #8 Splash Page 16 Original Art (DC, 2013)</t>
  </si>
  <si>
    <t>Jim Lee et Scott Williams Superman n°215 Original de la page 23 (DC, 2005)</t>
  </si>
  <si>
    <t>Jim Lee and P. Craig Russell X-Men Annual #1 Double Splash Pages 2-3 Original Art (Marvel, 1992)</t>
  </si>
  <si>
    <t>Jim Lee and Scott Williams Batman: Hush #610 Story Page 8 Original Art (DC, 2009)</t>
  </si>
  <si>
    <t>Jim Lee and Joe Rubinstein Uncanny X-Men #257 Story Page 8 Wolverine Original Art (Marvel, 1990)</t>
  </si>
  <si>
    <t>Sold Price</t>
  </si>
  <si>
    <t>Jim Lee Deathblow #1 Cover Original Art (Image, 1993)</t>
  </si>
  <si>
    <t>Jim Lee and Scott Williams Batman #608 Splash Page 5 Original Art (DC, 2002)</t>
  </si>
  <si>
    <t>Jim Lee and Scott Williams Justice League #12 Cover Original Art (DC, 2012)</t>
  </si>
  <si>
    <t>Jim Lee and Scott Williams Justice League #1 Splash Page 24 Superman Original Art (DC, 2011)</t>
  </si>
  <si>
    <t>Jim Lee and Richard Bennett WildC.A.T.s: Covert Action Teams #8 Double Page Spread 12-13 Original Art (Image, 1994</t>
  </si>
  <si>
    <t>Jim Lee and Scott Williams Divine Right #5 Cover Original Art (Image, 1998)</t>
  </si>
  <si>
    <t>Jim Lee Deathblow #2 Story Page 6 Original Art (Image, 1993)</t>
  </si>
  <si>
    <t>Jim Lee and Scott Williams WildC.A.T.s / X-Men: The Silver Age #1 Double Page Spread 10-11 Original Art (Image/Mar</t>
  </si>
  <si>
    <t>Jim Lee and Scott Williams All Star Batman &amp; Robin, the Boy Wonder #2 Story Page 19 Original Art (DC, 2005)</t>
  </si>
  <si>
    <t>Jim Lee The Punisher War Journal #9 Story Page 2 Black Widow Original Art (Marvel, 1989)</t>
  </si>
  <si>
    <t>Carl Potts and Jim Lee The Punisher War Journal #2 Story Page 11 Daredevil Original Art (Marvel, 1988)</t>
  </si>
  <si>
    <t>Jim Lee and Scott Williams Batman #619 Triple-Gatefold Allies Cover "Hush" Part 12 Original Art (DC, 2003)...</t>
  </si>
  <si>
    <t>Jim Lee and Scott Williams Uncanny X-Men #271 Story Page 4 Original Art (Marvel, 1990)</t>
  </si>
  <si>
    <t>Jim Lee and Scott Williams Uncanny X-Men #268 Cover Original Art (Marvel, 1990)</t>
  </si>
  <si>
    <t>Jim Lee and Scott Williams Uncanny X-Men #274 Double Page Spread 2-3 Savage Land Original Art (Marvel, 1991)</t>
  </si>
  <si>
    <t>Jim Lee Wolverine #24 Cover Original Art (Marvel, 1990)</t>
  </si>
  <si>
    <t>Jim Lee and Scott Williams Batman #617 Hush: Chapter 10: The Grave Cover Original Art (DC, 2003)</t>
  </si>
  <si>
    <t>Jim Lee and Scott Williams X-Men #272 Double Splash Page 2-3 Original Art (Marvel, 1991)</t>
  </si>
  <si>
    <t>Jim Lee Deathblow #9 Cover Original Art (Image, 1994)</t>
  </si>
  <si>
    <t>Jim Lee and Scott Williams Ghost Rider #26 Cover Original Art (Marvel, 1992)</t>
  </si>
  <si>
    <t>Jim Lee and Scott Williams X-Men #3 Story Page 22 Original Art (Marvel, 1991)</t>
  </si>
  <si>
    <t>Jim Lee and Scott Williams The Uncanny X-Men #268 Double Page Spread 2-3 Captain America Original Art (Marvel, 199... (T...</t>
  </si>
  <si>
    <t>Jim Lee and Scott Williams Batman: Black and White #1 Cover Original Art (DC, 1996)</t>
  </si>
  <si>
    <t>Jim Lee - "Punisher War Journal" Promotional Illustration Original Art (Marvel, 1988)</t>
  </si>
  <si>
    <t>Jim Lee and Scott Williams WildC.A.T.S / X-Men Trade Paperback Cover Original Art (Wildstorm/Marvel</t>
  </si>
  <si>
    <t>Jim Lee Ghost Rider #5 Cover The Punisher Original Art (Marvel, 1990)</t>
  </si>
  <si>
    <t>Jim Lee and Scott Williams WildC.A.T.S: Covert Action Teams #6 Cover Original Art (Image, 1993)</t>
  </si>
  <si>
    <t>Jim Lee Deathblow #2 Cover Original Art (Image, 1993)</t>
  </si>
  <si>
    <t>Jim Lee and Scott Williams Batman #613 Story Page 16 "Hush" Part 6 Original Art (DC, 2003)</t>
  </si>
  <si>
    <t>Jim Lee and Scott Williams Batman #612 Story Page 21 "Hush Chapter Five" Original Art (DC, 2003)</t>
  </si>
  <si>
    <t>Jim Lee, Scott Williams, and others X-Men #5 Double Page Spread 2-3 Original Art (Marvel, 1992)</t>
  </si>
  <si>
    <t>Jim Lee and Scott Williams Batman #610 Cover "Hush Chapter Three" Original Art (DC, 2003)</t>
  </si>
  <si>
    <t>Jim Lee The Punisher Armory #2 Cover Original Art (Marvel, 1991)</t>
  </si>
  <si>
    <t>Jim Lee and Art Thibert X-Men #9 Story Page 20 Original Art (Marvel, 1992)</t>
  </si>
  <si>
    <t>Jim Lee and Scott Williams Batman #608 Story Page 20 "Hush" Part 1 Original Art (DC, 2002)</t>
  </si>
  <si>
    <t>Jim Lee What If...? V2#13 Cover Original Art (Marvel, 1990)</t>
  </si>
  <si>
    <t>Jim Lee and Scott Williams All Star Batman and Robin, the Boy Wonder #3 Cover Black Canary Original Art (DC, 2005)</t>
  </si>
  <si>
    <t>Jim Lee and Scott Williams Batman #614 "Hush" Joker Page 9 Original Art (DC, 2003)</t>
  </si>
  <si>
    <t>Jim Lee - X-Men Triptych Commission Original Art (2002-2012).... (Total: 3 Original Art)</t>
  </si>
  <si>
    <t>Jim Lee and Art Thibert X-Men #5 Double Page Spread 18-19 Original Art (Marvel, 1992)</t>
  </si>
  <si>
    <t>Jim Lee and Scott Williams Fantastic Four #3 Cover Original Art (Marvel, 1997)</t>
  </si>
  <si>
    <t>Jim Lee and Scott Williams Fantastic Four #6 Splash Page 8 Galactus and Silver Surfer Original Art (Marvel, 1997)</t>
  </si>
  <si>
    <t>Jim Lee Marvel Age #67 Cover Original Art (Marvel, 1990)</t>
  </si>
  <si>
    <t>Jim Lee, Scott Williams, and Art Thibert The Uncanny X-Men #270 Double Page Spread 18-19 Original Art (Marvel, 199</t>
  </si>
  <si>
    <t>Jim Lee and Scott Williams All Star Batman &amp; Robin, the Boy Wonder #1 Cover-A Original Art (DC, 2005)</t>
  </si>
  <si>
    <t>Jim Lee and Scott Williams X-Men #2 Story Page 9 Original Art (Marvel, 1991)</t>
  </si>
  <si>
    <t>Jim Lee and Scott Williams Batman #616 "Hush: Chapter 9" Story Page 16 Original Art (DC, 2003)</t>
  </si>
  <si>
    <t>Jim Lee and Scott Williams The Uncanny X-Men #274 Splash Page 22 Original Art (Marvel, 1991)</t>
  </si>
  <si>
    <t>Jim Lee and Scott Williams The Uncanny X-Men #277 Story Page 1 Original Art (Marvel, 1991)</t>
  </si>
  <si>
    <t>Jim Lee, Scott Williams, and others Justice League #5 Splash Page 3 Original Art (DC, 2012)</t>
  </si>
  <si>
    <t>Jim Lee and Scott Williams - Batman Promotional Illustration Original Art (DC, c. 2000s)</t>
  </si>
  <si>
    <t>Jim Lee and Scott Williams Batman #613 Story Page 19 "Hush" Part 6 Original Art (DC, 2003)</t>
  </si>
  <si>
    <t>Jim Lee and Scott Williams Superman Unchained #1 Cover Original Art (DC, 2013)</t>
  </si>
  <si>
    <t>Jim Lee and Scott Williams WildC.A.T.S: Covert Action Teams #9 Double Splash Page 2-3 Original Art (Image, 1994)</t>
  </si>
  <si>
    <t>Jim Lee and Scott Williams - Superman Promotional Illustration Original Art (DC, c. 2000s)</t>
  </si>
  <si>
    <t>Jim Lee and Scott Williams - Wonder Woman Promotional Illustration Original Art (DC, c. 2000s)</t>
  </si>
  <si>
    <t>Jim Lee and Scott Williams Uncanny X-Men #274 Story Page 21 Original Art (Marvel, 1991)</t>
  </si>
  <si>
    <t>Jim Lee and Scott Williams Dark Knight III: The Master Race #5 Variant Cover Original Art (DC, 2016)</t>
  </si>
  <si>
    <t>Jim Lee Wizard: The Comic Magazine #160 All-Star Batman and Robin Illustration Original Art (Wizard, 2004)</t>
  </si>
  <si>
    <t>Jim Lee and Joe Rubinstein Uncanny X-Men #257 Story Page 4 Original Art (Marvel, 1990)</t>
  </si>
  <si>
    <t>George Perez, Jim Lee, Alex Ross, Todd McFarlane, Erik Larsen, Brent Anderson, and Others Wizard: The Comics Magazine...</t>
  </si>
  <si>
    <t>Jim Lee - Batman and Wolverine San Diego Comic Con Specialty Illustration Original Art (2005)</t>
  </si>
  <si>
    <t>Jim Lee, J. Scott Campbell, Travis Charest and Others - Zealot, Voodoo, and Caitlin Fairchild Limited Edition Pin-Up Ill...</t>
  </si>
  <si>
    <t>Jim Lee and Joe Rubinstein Uncanny X-Men #257 Story Page 5 Original Art (Marvel, 1990)</t>
  </si>
  <si>
    <t>Carl Potts and Jim Lee Punisher War Journal #3 Cover Original Art (Marvel, 1989)</t>
  </si>
  <si>
    <t>Jim Lee Batman #616 Unpublished Cover / Contest Original Art (DC, 2003).... (Total: 2 Original Art)</t>
  </si>
  <si>
    <t>Jim Lee Deathblow #1 Splash Page 3 Original Art (Image, 1993)</t>
  </si>
  <si>
    <t>Jim Lee and Scott Williams Batman #612 Story Page 1 "Hush Part 5" Original Art (DC, 2003)</t>
  </si>
  <si>
    <t>Jim Lee and Scott Williams Batman #617 Hush: Chapter 10: The Grave Story Page 11 Catwoman and Huntress</t>
  </si>
  <si>
    <t>Jim Lee and Scott Williams The Uncanny X-Men #275 Story Page 23 Original Art (Marvel, 1991)</t>
  </si>
  <si>
    <t>Jim Lee and Scott Williams Batman #612 "Hush Part 5" Story Page 5 Original Art (DC, 2003)</t>
  </si>
  <si>
    <t>Jim Lee and Scott Williams All Star Batman and Robin, the Boy Wonder #6 Splash Page 1 Original Art (DC, 2007)</t>
  </si>
  <si>
    <t>Jim Lee and Scott Williams X-Men #2 Double Page Spread 8-9 Original Art (Marvel, 1991).... (Total: 2 Original Art)</t>
  </si>
  <si>
    <t>Jim Lee and Scott Williams Batman #613 Story Page 8 "Hush" Part 6 Original Art (DC, 2003)</t>
  </si>
  <si>
    <t>Jim Lee and Scott Williams Uncanny X-Men #272 Story Page 19 Original Art (Marvel, 1991).... (Total: 2 Original Art)</t>
  </si>
  <si>
    <t>Jim Lee and Scott Williams X-Men #3 Story Page 21 Original Art (Marvel, 1991)</t>
  </si>
  <si>
    <t>Jim Lee Deathblow #8 Cover Original Art (Image, 1994)</t>
  </si>
  <si>
    <t>Jim Lee Deathblow #0 Double Page Spread 10-11 Original Art (Image, 1996)</t>
  </si>
  <si>
    <t>Jim Lee - Batman Specialty Illustration Original Art (2020)</t>
  </si>
  <si>
    <t>Jim Lee and Scott Williams Uncanny X-Men #270 Story Page 17 Original Art (Marvel, 1990)</t>
  </si>
  <si>
    <t>Jim Lee and Scott Williams Uncanny X-Men #273 Story Page 20 Original Art (Marvel, 1991)</t>
  </si>
  <si>
    <t>Jim Lee, Scott Williams, and others WildC.A.T.S: Covert Action Teams #6 Story Page 10 Original Art (Image, 1993)</t>
  </si>
  <si>
    <t>Jim Lee and Scott Williams WildC.A.T.s: Covert Action Teams #5 Four-Page Spread Pages 23-26 Original Art (Image, 1... (T...</t>
  </si>
  <si>
    <t>Jim Lee and Art Thibert X-Men #6 Story Page 20 Original Art (Marvel, 1992)</t>
  </si>
  <si>
    <t>Jim Lee and Scott Williams - Batman Illustration Original Art (undated)</t>
  </si>
  <si>
    <t>Jim Lee and Scott Williams The Uncanny X-Men #275 Story Page 22 Original Art (Marvel, 1991)</t>
  </si>
  <si>
    <t>Jim Lee and Dan Green The Uncanny X-Men #248 Story Page 9 Original Art (Marvel, 1989)</t>
  </si>
  <si>
    <t>Jim Lee and Scott Williams Batman #613 Story Page 10 "Hush" Part 6 Original Art (DC, 2003)</t>
  </si>
  <si>
    <t>Jim Lee and Scott Williams Batman #617 "Hush: Chapter 10" Story Page 4 Original Art (DC, 2003)</t>
  </si>
  <si>
    <t>Jim Lee, Scott Williams, and Karl Altstaetter Uncanny X-Men #275 Story Page 38 Original Art (Marvel, 1991)</t>
  </si>
  <si>
    <t>Carl Potts and Jim Lee Punisher War Journal #2 Story Page 13 Original Art (Marvel, 1988)</t>
  </si>
  <si>
    <t>Jim Lee X-Men Series 1 Trading Cards Excalibur and Hellfire Club Original Art (Marvel/Impel, 1992)</t>
  </si>
  <si>
    <t>Jim Lee Deathblow #2 Story Page 2 Original Art (Image, 1993)</t>
  </si>
  <si>
    <t>Jim Lee and Art Thibert X-Men #8 Story Page 20 Ghost Rider Original Art (Marvel, 1992)</t>
  </si>
  <si>
    <t>Jim Lee and Scott Williams All Star Batman &amp; Robin, the Boy Wonder #3 Double Page Splash 6-7 Original Art (DC, 200...</t>
  </si>
  <si>
    <t>Jim Lee Detective Comics V2#27 Retailer Incentive Variant Cover Original Art (DC, 2014)</t>
  </si>
  <si>
    <t>Jim Lee and Scott Williams Divine Right #1 Variant Cover Original Art (Image, 1997)</t>
  </si>
  <si>
    <t>Jim Lee and Joe Rubinstein Classic X-Men #39 Story Page 8 Original Art (Marvel, 1989)</t>
  </si>
  <si>
    <t>Jim Lee, Adam Kubert, Adam Kubert, Andy Kubert, John Romita, Walt Simonson, Marc Silvestri, and Others Superhero Panoram...</t>
  </si>
  <si>
    <t>Jim Lee Dark Knight III: The Master Race #1 Jim Lee 5K Limited Edition Sketch Cover Original Art - Witnessed Signa</t>
  </si>
  <si>
    <t>Jim Lee and Scott Williams original double page splash artwork for Batman #611</t>
  </si>
  <si>
    <t>Jim Lee and Whilce Portacio Alpha Flight #53 Story Page 22 Original Art (Marvel, 1987)</t>
  </si>
  <si>
    <t>Jim Lee The Boys #30 Variant Cover Original Art (Dynamite Entertainment, 2009)</t>
  </si>
  <si>
    <t>Jim Lee, Scott Williams, and others WildC.A.T.S: Covert Action Teams #6 Story Page 1 Original Art (Image, 1993)</t>
  </si>
  <si>
    <t>Jim Lee - Fantastic Four Illustration Original Art (undated)</t>
  </si>
  <si>
    <t>Carl Potts and Jim Lee The Punisher War Journal #7 Story Page 2 Original Art (Marvel, 1989)</t>
  </si>
  <si>
    <t>Jim Lee - Poison Ivy Illustration Original Art (2018)</t>
  </si>
  <si>
    <t>Jim Lee and Scott Williams WildC.A.T.S: Covert Action Teams #6 Story Page 11 Original Art (Image, 1993)</t>
  </si>
  <si>
    <t>Jim Lee and Scott Williams Batman #617 Story Page 1 Catwoman Original Art (DC, 2003)</t>
  </si>
  <si>
    <t>Jim Lee and Scott Williams The Uncanny X-Men #277 Story Page 16 Original Art (Marvel, 1991)</t>
  </si>
  <si>
    <t>Jim Lee Overstreet's Price Update #7 Cover Wolverine and Punisher Original Art (Gemstone Publishing, 1988)</t>
  </si>
  <si>
    <t>Jim Lee and Alex Garner - Gen 13 Illustration Original Art (c. 1990s)</t>
  </si>
  <si>
    <t>Jim Lee and Al Milgrom Punisher War Journal #17 Story Page 6 Original Art (Marvel, 1990)</t>
  </si>
  <si>
    <t>Jim Lee and Scott Williams The Multiversity: Mastermen #1 Splash Page 1 Original Art (DC, 2015)</t>
  </si>
  <si>
    <t>Jim Lee and Scott Williams Batman #611 Splash Page 5 "Hush" Part 4 Original Art (DC, 2003)</t>
  </si>
  <si>
    <t>Jim Lee and Scott Williams WildC.A.T.S: Covert Action Teams #4 Story Page 20 Original Art (Image, 1993)</t>
  </si>
  <si>
    <t>Jim Lee and Scott Williams Justice League #3 Story Page 20 Original Art (DC, 2012)</t>
  </si>
  <si>
    <t>Jim Lee and Scott Williams Justice League #4 Story Page 6 Original Art (DC, 2012)</t>
  </si>
  <si>
    <t>Jim Lee and Scott Williams Batman #614 "Hush: Part 7" Story Page 19 Original Art (DC Comics, 2003)</t>
  </si>
  <si>
    <t>Jim Lee and Klaus Janson The Punisher War Journal #11 Story Page 3 Original Art (Marvel, 1989)</t>
  </si>
  <si>
    <t>Jim Lee, Art Thibert, and Scott Williams Uncanny X-Men #270 Story Page 12 Original Art (Marvel, 1990)</t>
  </si>
  <si>
    <t>Jim Lee - Spawn Illustration Original Art (2018)</t>
  </si>
  <si>
    <t>Jim Lee, Scott Williams, and Don Hudson The Punisher War Journal #4 Story Page 5 Original Art (Marvel, 1989)</t>
  </si>
  <si>
    <t>Jim Lee and Scott Williams Divine Right #2 Variant Cover Original Art (Image, 1997)</t>
  </si>
  <si>
    <t>Jim Lee and Scott Williams All Star Batman &amp; Robin, the Boy Wonder #9 Double-Page Splash 12-13 Original Art (DC, 2...</t>
  </si>
  <si>
    <t>Jim Lee and Scott Williams The Uncanny X-Men #276 Story Page 20 Original Art (Marvel, 1991)</t>
  </si>
  <si>
    <t>Jim Lee X-Men Series 1 Trading Card #85 Dazzler Illustration Original Art (Marvel/Impel, 1992)</t>
  </si>
  <si>
    <t>Jim Lee and Richard Bennett Savage Dragon #13 Story Page 8 Original Art (Image, 1994)</t>
  </si>
  <si>
    <t>Jim Lee and Scott Williams WildC.A.T.S: Covert Action Teams Trade Paperback #1 Splash Page 24A Original Art (I</t>
  </si>
  <si>
    <t>Jim Lee and Scott Williams Superman #208 Story Page 10 Original Art (DC, 2004)</t>
  </si>
  <si>
    <t>Jim Lee First Wave #6 Variant Cover Batman, The Spirit, and Doc Savage Original Art (DC, 2011)</t>
  </si>
  <si>
    <t>Jim Lee and Scott Williams All Star Batman &amp; Robin, the Boy Wonder #1 Splash Page 3 Vicki Vale Original Art (DC, 2...</t>
  </si>
  <si>
    <t>Jim Lee and Dan Green Uncanny X-Men #248 Story Page 21 Original Art (Marvel, 1989)</t>
  </si>
  <si>
    <t>Jim Lee World of Warcraft Con-Exclusive Ashcan Cover Original Art (DC/WildStorm, 2007)</t>
  </si>
  <si>
    <t>Jim Lee and Scott Williams Superman #208 Story Page 14 Justice League Original Art (DC, 2004)</t>
  </si>
  <si>
    <t>Jim Lee and Scott Williams Uncanny X-Men #269 Story Page 20 Original Art (Marvel, 1990)</t>
  </si>
  <si>
    <t>Jim Lee and Scott Williams All Star Batman &amp; Robin, the Boy Wonder #1 Story Page 4 Original Art (DC, 2005)</t>
  </si>
  <si>
    <t>Jim Lee and Scott Williams WildC.A.T.S: Covert Action Teams #12 Story Page 22 Mr. Majestic Original Art (Image, 19</t>
  </si>
  <si>
    <t>Jim Lee and Joe Rubinstein Uncanny X-Men #257 Story Page 12 Original Art (Marvel, 1990)</t>
  </si>
  <si>
    <t>Jim Lee and Scott Williams WildC.A.T.s Art Portfolio Envelope Illustration Original Art (Homage Press, 1992)</t>
  </si>
  <si>
    <t>Jim Lee and Scott Williams All-Star Batman &amp; Robin, the Boy Wonder #6 Story Page 22 Black Canary Original Art (DC...</t>
  </si>
  <si>
    <t>Jim Lee and Richard Bennett WildC.A.T.s: Covert Action Team #8 Story Page 15 Original Art (Image, 1994)</t>
  </si>
  <si>
    <t>Jim Lee and Scott Williams WildC.A.T.S: Covert Action Teams #10 Story Page 22 Original Art (Image, 1994)</t>
  </si>
  <si>
    <t>Jim Lee and Scott Williams Uncanny X-Men #268 Story Page 8 Original Art (Marvel, 1990)</t>
  </si>
  <si>
    <t>Jim Lee and Scott Williams Uncanny X-Men #272 Story Page 16 Original Art (Marvel, 1991)</t>
  </si>
  <si>
    <t>June Brigman and Jim Lee Marvel Fanfare #53 Black Widow Pin-Up Page 23 Original Art (Marvel, 1990)</t>
  </si>
  <si>
    <t>Jim Lee and Scott Williams Gen 13 #7 Story Page 20 Original Art (Image, 1996)</t>
  </si>
  <si>
    <t>Jim Lee and Troy Hubbs C-23 #2 Variant Cover Original Art (Image, 1998)</t>
  </si>
  <si>
    <t>Jim Lee and Scott Williams WildC.A.T.S: Covert Action Teams #4 Story Page 12 Original Art (Image, 1993)</t>
  </si>
  <si>
    <t>Jim Lee Batman #75 Sketch Cover Variant Original Art (DC, 2019) CGC Signature Series NM+ 9.6 White pages</t>
  </si>
  <si>
    <t>Jim Lee and Scott Williams The Punisher Annual #2 Story Page 2 Original Art (Marvel, 1989)</t>
  </si>
  <si>
    <t>Jim Lee, Al Milgrom, Don Hudson The Punisher War Journal #19 Story Page 12 Original Art (Marvel, 1990)</t>
  </si>
  <si>
    <t>Carl Potts and Jim Lee The Punisher War Journal #2 Story Page 6 Original Art (Marvel, 1988)</t>
  </si>
  <si>
    <t>Carl Potts and Jim Lee The Punisher War Journal #2 Story Page 23 Original Art (Marvel, 1988)</t>
  </si>
  <si>
    <t>Jim Lee and Scott Williams Punisher War Journal #10 Story Page 6 Original Art (Marvel, 1989)</t>
  </si>
  <si>
    <t>Jim Lee and Richard Bennett Stormwatch #47 Splash Page 10 Original Art (Image, 1997)</t>
  </si>
  <si>
    <t>Jim Lee and Scott Williams The Immortal Men #2 Cover Original Art (DC, 2018)</t>
  </si>
  <si>
    <t>Jim Lee and Scott Williams Justice League V2#6 Double Splash Page 12-13 Superman/Darkseid Original Art (DC, 2012)</t>
  </si>
  <si>
    <t>Jim Lee and Whilce Portacio Alpha Flight #53 Story Page 11 Original Art (Marvel, 1987)</t>
  </si>
  <si>
    <t>Carl Potts and Jim Lee The Punisher War Journal #1 Story Page 4 Original Art (Marvel, 1988)</t>
  </si>
  <si>
    <t>Giuseppe Camuncoli and Jim Lee Batman Europa #1 Story Page 27 Original Art (DC, 2016)</t>
  </si>
  <si>
    <t>Jim Lee and Scott Williams Superman #207 Splash Page 8 Original Art (DC, 2004)</t>
  </si>
  <si>
    <t>Jim Lee and Richard Bennett WildC.A.T.s: Covert Action Team #8 Story Page 22 Original Art (Image, 1994)</t>
  </si>
  <si>
    <t>Jim Lee and Richard Bennett Stormwatch #47 Story Page 19 Original Art (Image, 1997)</t>
  </si>
  <si>
    <t>Jim Lee Skye Runner #3 Variant Cover Original Art (DC, 2006)</t>
  </si>
  <si>
    <t>Jim Lee and Al Milgrom Alpha Flight #60 Story Page 7 Original Art (Marvel, 1988)</t>
  </si>
  <si>
    <t>Jim Lee and Scott Williams Superman Unchained #2 Story Page 20 Original Art (DC, 2013)</t>
  </si>
  <si>
    <t>Jim Lee and Al Milgrom Alpha Flight #61 Splash Page 11 Original Art (Marvel, 1988)</t>
  </si>
  <si>
    <t>Jim Lee MAD Special: Spy vs Spy Illustration Original Art (DC, 2010)</t>
  </si>
  <si>
    <t>Jim Lee and Scott Williams Batman #609 "Hush: Part 2" Story Page 14 Original Art (DC, 2003)</t>
  </si>
  <si>
    <t>Jim Lee - Caitlin Fairchild of Gen 13 Pin-Up Illustration Original Art (2001)</t>
  </si>
  <si>
    <t>Jim Lee X-Men Series 1 Trading Card #80 Technet Illustration Original Art (Marvel/Impel, 1992)</t>
  </si>
  <si>
    <t>Jim Lee and Scott Williams Superman #213 Story Page 14 Original Art (DC, 2005)</t>
  </si>
  <si>
    <t>Jim Lee World of Warcraft #3 Variant B Cover Original Art (DC/Wildstorm, 2008)</t>
  </si>
  <si>
    <t>Giuseppe Camuncoli and Jim Lee Batman Europa #1 Splash Page 24 Original Art (DC Comics, 2016)</t>
  </si>
  <si>
    <t>Jim Lee and Scott Williams Deathmate #Black Story Page 31 Original Art (Image/Acclaim(Valiant), 1993)</t>
  </si>
  <si>
    <t>Jim Lee and Scott Williams Batman #611 Story Page 13 "Hush Chapter Four" Original Art (DC, 2003)</t>
  </si>
  <si>
    <t>Jim Lee and Richard Bennett Stormwatch #47 Splash Page 17 Original Art (Image, 1997)</t>
  </si>
  <si>
    <t>Carl Potts and Jim Lee Punisher War Journal #2 Splash Page 2 Original Art (Marvel, 1988)</t>
  </si>
  <si>
    <t>Carl Potts and Jim Lee Punisher War Journal #6 Story Page 8 Original Art (Marvel, 1989)</t>
  </si>
  <si>
    <t>Jim Lee and Richard Bennett Stormwatch #47 Story Page 14 Original Art (Image, 1997)</t>
  </si>
  <si>
    <t>Jim Lee and Al Williamson What The--?! #5 Story Page 1 Original Art (Marvel, 1989)</t>
  </si>
  <si>
    <t>Jim Lee Batman:Hush Absolute Edition Endpaper Illustration Original Art (DC Comics, 2005)</t>
  </si>
  <si>
    <t>Jim Lee and Al Milgrom Alpha Flight #61 Story Page 24 Original Art (Marvel, 1988)</t>
  </si>
  <si>
    <t>Jim Lee and Scott Williams Justice League #6 Story Page 9 Wonder Woman, Aquaman, and Darkseid Original Art (DC, 20</t>
  </si>
  <si>
    <t>Jim Lee Batman Signed Speciality Illustration Original Art (undated)</t>
  </si>
  <si>
    <t>Jim Lee, Scott Williams, and Don Hudson The Punisher War Journal #4 Story Page 7 Original Art (Marvel, 1989)</t>
  </si>
  <si>
    <t>Jim Lee and Scott Williams Justice League #6 Double Page Spread 20-21 Original Art (DC, 2012)</t>
  </si>
  <si>
    <t>Jim Lee and Scott Williams Divine Right "Divine Intervention/Wildcats" Cover and Promo Poster Original Art (DC...</t>
  </si>
  <si>
    <t>Jim Lee and Richard Bennett WildC.A.T.s: Covert Action Team #8 Story Page 21 Original Art (Image, 1994)</t>
  </si>
  <si>
    <t>Jim Lee Batman #75 Sketch Cover Variant Original Art (DC, 2019) CGC Signature Series NM/MT 9.8 White pages</t>
  </si>
  <si>
    <t>Jim Lee and Richard Bennett WildC.A.T.s: Covert Action Team #31 Story Page 24 Original Art (Image, 1996)</t>
  </si>
  <si>
    <t>Jim Lee and Edwin Rosell Spawn Chromium Cards Trading Card #92 Illustration Original Art (Wildstorm/Image, 1996).... (To...</t>
  </si>
  <si>
    <t>Jim Lee and Richard Bennett Savage Dragon #13 Story Page 12 Original Art (Image, 1994)</t>
  </si>
  <si>
    <t>Jim Lee and Richard Bennett WildC.A.T.s: Covert Action Team #31 Story Page 16 Original Art (Image, 1996)</t>
  </si>
  <si>
    <t>Jim Lee, Al Milgrom, and Don Hudson The Punisher War Journal #18 Story Page 3 Original Art (Marvel, 1990)</t>
  </si>
  <si>
    <t>Jim Lee and Richard Bennett WildC.A.T.s: Covert Action Team #8 Story Page 6 Original Art (Image, 1994)</t>
  </si>
  <si>
    <t>Giuseppe Camuncoli and Jim Lee Batman Europa #1 Story Page 28 Original Art (DC Comics, 2016)</t>
  </si>
  <si>
    <t>Jim Lee and Richard Bennett WildC.A.T.s: Covert Action Team #31 Splash Page 18 Original Art (Image, 1996)</t>
  </si>
  <si>
    <t>Carl Potts and Jim Lee Punisher War Journal #2 Story Page 20 Original Art (Marvel, 1988)</t>
  </si>
  <si>
    <t>Jim Lee and Richard Bennett WildC.A.T.S #31 Story Page 6 Original Art (Image, 1996)</t>
  </si>
  <si>
    <t>Jim Lee and Richard Bennett Divine Right #11 Story Page 5 Original Art (DC, 1999)</t>
  </si>
  <si>
    <t>Jim Lee, Richard Bennett, and others WildC.A.T.S: Covert Action Teams #8 Story Page 21 Original Art (Image, 1994)</t>
  </si>
  <si>
    <t>Jim Lee and Richard Bennett Divine Right #11 Story Page 4 Original Art (DC, 1999)</t>
  </si>
  <si>
    <t>Giuseppe Camuncoli and Jim Lee Batman Europa #1 Story Page 12 Original Art (DC Comics, 2016)</t>
  </si>
  <si>
    <t>Jim Lee The Intimates #1 Cover Original Art (DC/Wildstorm, 2005)</t>
  </si>
  <si>
    <t>Jim Lee and Richard Bennett WildC.A.T.S: Covert Action Teams #8 Story Page 17 Original Art (Image, 1994)</t>
  </si>
  <si>
    <t>Jim Lee and Scott Williams Superman #211 Story Page 14 Original Art (DC, 2005)</t>
  </si>
  <si>
    <t>Jim Lee and Joe Rubinstein X-Men #257 Story Page 20 Original Art (Marvel, 1990)</t>
  </si>
  <si>
    <t>Jim Lee and Richard Bennett Savage Dragon #13 Story Page 4 Original Art (Image, 1994)</t>
  </si>
  <si>
    <t>Jim Lee, Josh Wiesenfeld, and Trevor Scott Strangers in Paradise (Volume Three) #1 Story Page 4 Origin</t>
  </si>
  <si>
    <t>Jim Lee and Richard Bennett WildC.A.T.S #31 Story Page 24 Original Art (Image, 1996)</t>
  </si>
  <si>
    <t>Jim Lee -The Flash Specialty Illustration Original Art (2019)</t>
  </si>
  <si>
    <t>Jim Lee and Richard Bennett WildC.A.T.s: Covert Action Team #31 Story Page 4 Original Art (Image, 1996)</t>
  </si>
  <si>
    <t>Scott Clark and Jim Lee - Stormwatch Illustration Original Art (Image, c. 1990s)</t>
  </si>
  <si>
    <t>Jim Lee and Scott Williams Superman Unchained #9 Double Splash Page 18-19 Original Art (DC, 2015)</t>
  </si>
  <si>
    <t>Jim Lee TV Guide 1-29-2007 Variant Cover "Hiro" Original Art (Gemstar-TV, 2007)</t>
  </si>
  <si>
    <t>Jim Lee and Scott Williams Superman Unchained #7 Story Page 16 Original Art Batman (DC Comics, 2014)</t>
  </si>
  <si>
    <t>Jim Lee [Jack Kirby Lightboxed] Phantom Force #2 "Probe" Pin-Up Original Art (Image, 1994)</t>
  </si>
  <si>
    <t>Jim Lee and Richard Bennett WildC.A.T.s: Covert Action Team #31 Story Page 22 Original Art (Image, 1996)</t>
  </si>
  <si>
    <t>Jim Lee, Joe Kubert, Amanda Conner, Bob Wiacek, and Others - Jam Piece Illustration Original Art (95-96)</t>
  </si>
  <si>
    <t>Jim Lee and Richard Bennett Divine Right #10 Double Page Spread 7-8 Original Art (DC/WildStorm, 1999).... (Total: 2 Orig...</t>
  </si>
  <si>
    <t>Jim Lee and Richard Bennett Divine Right #10 Story Page 11 Original Art (DC/WildStorm, 1999)</t>
  </si>
  <si>
    <t>Jim Lee and Richard Bennett WildC.A.T.S #31 Story Page 7 Original Art (Image, 1996)</t>
  </si>
  <si>
    <t>Jim Lee and Richard Bennett WildC.A.T.S: Covert Action Teams #19 Splash Page 17 Original Art (Image, 1995)</t>
  </si>
  <si>
    <t>Jim Lee and Richard Bennett Divine Right #8 Double Page Spread 6-7 Original Art (Image, 1999)</t>
  </si>
  <si>
    <t>Jim Lee and Richard Bennett Savage Dragon #13 Story Page 10 Original Art (Image, 1994)</t>
  </si>
  <si>
    <t>Jim Lee 1996 Wildstorm DV8 #76 "Animal" Trading Card Illustration Evo Original Art (Wildstorm, 1996)</t>
  </si>
  <si>
    <t>Jim Lee and Scott Williams Suicide Squad #2 Story Page 9 Original Art (DC, 2016)</t>
  </si>
  <si>
    <t>Jim Lee - Batman Print With Original Highlights (2018)</t>
  </si>
  <si>
    <t>Jim Lee and Scott Williams Superman #214 Story Page 8 Original Art (DC, 2005)</t>
  </si>
  <si>
    <t>Jim Lee and Scott Williams Just Imagine Stan Lee with Jim Lee Creating Wonder Woman (nn) Story Page 1 Original Art</t>
  </si>
  <si>
    <t>Jim Lee -Black Widow Sketch Original Art (undated)</t>
  </si>
  <si>
    <t>Al Milgrom, Jim Lee, and others - Marvel Story Page Original Art Group of 3 (Marvel, 1988-1997).... (Total: 3 Original A...</t>
  </si>
  <si>
    <t>Jim Lee MAD #438 Preliminary Original Art (EC, 2004)</t>
  </si>
  <si>
    <t>Jim Lee and Richard Bennett Divine Right #8 Story Page 11 Original Art (Image, 1999)</t>
  </si>
  <si>
    <t>Jim Lee and Scott Williams All Star Batman &amp; Robin, the Boy Wonder #1 Page 14 Original Art (DC, 2005)</t>
  </si>
  <si>
    <t>Jim Lee and Scott Williams Just Imagine Stan Lee's Wonder Woman (nn) Story Page 9 Original Art (DC, 2001)</t>
  </si>
  <si>
    <t>Jim Lee and Richard Bennett Grifter / Shi #1 Story Page 4 Original Art (Image, 1996)</t>
  </si>
  <si>
    <t>Jim Lee and Scott Williams Just Imagine Stan Lee with Jim Lee Creating Wonder Woman #nn Story Page 2 Original Art</t>
  </si>
  <si>
    <t>Giuseppe Camuncoli and Jim Lee Batman Europa #1 Story Page 20 Original Art (DC Comics, 2016)</t>
  </si>
  <si>
    <t>Jim Lee and Scott Williams WildC.A.T.s: Covert Action Teams #13 Splash Page 17 Original Art (Image, 1994)</t>
  </si>
  <si>
    <t>Jim Lee and John Dickenson (as JD) Divine Right #5 Story Page 15 Original Art (Image, 1998)</t>
  </si>
  <si>
    <t>Jim Lee and Scott Williams Mastermen #1 Page 6 Original Art Superman Overman (DC Comics, 2015)</t>
  </si>
  <si>
    <t>Jim Lee Zealot Sketch Original (Paris, France, 06-12-1996)</t>
  </si>
  <si>
    <t>Jim Lee and Richard Bennett Grifter / Shi #1 Story Page 9 Original Art (Image, 1996)</t>
  </si>
  <si>
    <t>Jim Lee and Richard Friend Superman #211 Story Page 13 Original Art (DC, 2005)</t>
  </si>
  <si>
    <t>Jim Lee and Richard Bennett Grifter / Shi #1 Story Page 2 Original Art (Image, 1996)</t>
  </si>
  <si>
    <t>Jim Lee and Richard Bennett Stormwatch #47 Splash Page 3 Original Art (Image, 1997)</t>
  </si>
  <si>
    <t>Jim Lee and Scott Williams Superman #208 Page 6 Original Art (DC Comics, 2004)</t>
  </si>
  <si>
    <t>Jim Lee and Richard Bennett WildC.A.T.S: Covert Action Teams #8 Story Page 10 Original Art (Image, 1994)</t>
  </si>
  <si>
    <t>Jim Lee and Richard Bennett Divine Right #10 Story Page 5 Original Art (DC/WildStorm, 1999)</t>
  </si>
  <si>
    <t>Jim Lee and Richard Bennett Divine Right #10 Story Page 22 Original Art (DC/WildStorm, 1999)</t>
  </si>
  <si>
    <t>Jim Lee - The Hulk Speciality Sketch Original Art (undated)</t>
  </si>
  <si>
    <t>Jim Lee and Richard Bennett Divine Right #10 Story Page 12 Original Art (DC/WildStorm, 1999)</t>
  </si>
  <si>
    <t>Jim Lee and Richard Bennett Stormwatch #47 Splash Page 4 Original Art (Image, 1997)</t>
  </si>
  <si>
    <t>Jim Lee and Scott Williams Superman V2#209 Story Page 9 Original Art (DC, 2004)</t>
  </si>
  <si>
    <t>Jim Lee and Richard Bennett Divine Right #10 Story Page 20 Original Art (DC/WildStorm, 1999)</t>
  </si>
  <si>
    <t>Jim Lee and Richard Bennett Divine Right #10 Story Page 9 Original Art (DC/WildStorm, 1999)</t>
  </si>
  <si>
    <t>Jim Lee - Batman Sketch Original Art (undated)</t>
  </si>
  <si>
    <t>Jim Lee and Richard Bennett Divine Right #10 Story Page 14 Original Art (DC/WildStorm, 1999)</t>
  </si>
  <si>
    <t>Jim Lee, Carlos D'Anda and Richard Bennett Divine Right #11 Story Page 21 Original Art (DC, 1999)</t>
  </si>
  <si>
    <t>Jim Lee and Richard Bennett Divine Right #10 Story Page 21 Original Art (DC/WildStorm, 1999)</t>
  </si>
  <si>
    <t>Jim Lee and Richard Bennett Divine Right #10 Story Page 18 Original Art (DC/WildStorm, 1999)</t>
  </si>
  <si>
    <t>Jim Lee - Jubilee Specialty Illustration Original Art (undated)</t>
  </si>
  <si>
    <t>Jim Lee and Richard Bennett Divine Right #10 Story Page 15 Original Art (DC/WildStorm, 1999)</t>
  </si>
  <si>
    <t>Jim Lee - Living Laser Character Design Illustration Original Art (c. 1997)</t>
  </si>
  <si>
    <t>Jim Lee and Richard Bennett Divine Right #10 Story Page 13 Original Art (DC/WildStorm, 1999)</t>
  </si>
  <si>
    <t>Jim Lee - Grifter Sketch Original Art (undated)</t>
  </si>
  <si>
    <t>Jim Lee Gen13 #1 Freefall Sketch Cover Variant Original Art (Image, 1995) Condition: VF</t>
  </si>
  <si>
    <t>Le Beau Underwood [Jim Lee printed blue lines] - Justice League Inking Sample Original Art (2014)</t>
  </si>
  <si>
    <t>Jim Lee Gen13 #1 Grunge and Freefall Sketch Cover Variant Original Art (Image, 1997) Condition: VF</t>
  </si>
  <si>
    <t>Jim Lee - Spartan Sketch Original Art (undated)</t>
  </si>
  <si>
    <t>Jim Lee Gen 13 #1 Freefall Sketch Cover Variant Original Art (Image, 1995) Condition: VF-</t>
  </si>
  <si>
    <t>Scott Clark and Jim Lee Stormwatch Illustration Original Art (Image Comics, c. 1990s)</t>
  </si>
  <si>
    <t>Year</t>
  </si>
  <si>
    <t>Period</t>
  </si>
  <si>
    <t>2023 Up</t>
  </si>
  <si>
    <t>2021 Up</t>
  </si>
  <si>
    <t>2016 Up</t>
  </si>
  <si>
    <t>2011 Up</t>
  </si>
  <si>
    <t>2006 Up</t>
  </si>
  <si>
    <t>2001 Up</t>
  </si>
  <si>
    <t>Affordability</t>
  </si>
  <si>
    <t>Extravagance</t>
  </si>
  <si>
    <t>&gt; $20,000</t>
  </si>
  <si>
    <t>&gt;$100,000</t>
  </si>
  <si>
    <t>&gt;$500,000</t>
  </si>
  <si>
    <t>&gt;$10,000</t>
  </si>
  <si>
    <t>&gt;$5,000</t>
  </si>
  <si>
    <t>&gt;$1,000</t>
  </si>
  <si>
    <t>&gt;$500</t>
  </si>
  <si>
    <t>&lt;=$500</t>
  </si>
  <si>
    <t>Row Labels</t>
  </si>
  <si>
    <t>Grand Total</t>
  </si>
  <si>
    <t>Column Labels</t>
  </si>
  <si>
    <t>Count of Affordability</t>
  </si>
  <si>
    <t>1 &lt;=$500</t>
  </si>
  <si>
    <t>2  &gt;$500</t>
  </si>
  <si>
    <t>3  &gt;$1,000</t>
  </si>
  <si>
    <t>4  &gt;$5,000</t>
  </si>
  <si>
    <t>5  &gt;$10,000</t>
  </si>
  <si>
    <t>6  &gt;$20,000</t>
  </si>
  <si>
    <t>7  &gt;$100,000</t>
  </si>
  <si>
    <t>8  &gt;$500,000</t>
  </si>
  <si>
    <t>Count of Extravagance</t>
  </si>
  <si>
    <t>2001-2005</t>
  </si>
  <si>
    <t>2006-2010</t>
  </si>
  <si>
    <t>2011-2015</t>
  </si>
  <si>
    <t>2016-2020</t>
  </si>
  <si>
    <t>2021-2022</t>
  </si>
  <si>
    <t>9  &gt;$1,000,000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</si>
</sst>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8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1" fillId="0" borderId="0" xfId="0" applyNumberFormat="1" applyFont="1"/>
    <xf numFmtId="1" fontId="1" fillId="0" borderId="0" xfId="0" applyNumberFormat="1" applyFont="1"/>
    <xf numFmtId="0" fontId="0" fillId="4" borderId="0" xfId="0" applyFill="1"/>
    <xf numFmtId="15" fontId="0" fillId="4" borderId="0" xfId="0" applyNumberFormat="1" applyFill="1"/>
    <xf numFmtId="8" fontId="0" fillId="4" borderId="0" xfId="0" applyNumberFormat="1" applyFill="1"/>
    <xf numFmtId="0" fontId="0" fillId="2" borderId="0" xfId="0" applyFill="1"/>
    <xf numFmtId="15" fontId="0" fillId="2" borderId="0" xfId="0" applyNumberFormat="1" applyFill="1"/>
    <xf numFmtId="8" fontId="0" fillId="2" borderId="0" xfId="0" applyNumberFormat="1" applyFill="1"/>
    <xf numFmtId="0" fontId="0" fillId="5" borderId="0" xfId="0" applyFill="1"/>
    <xf numFmtId="15" fontId="0" fillId="5" borderId="0" xfId="0" applyNumberFormat="1" applyFill="1"/>
    <xf numFmtId="8" fontId="0" fillId="5" borderId="0" xfId="0" applyNumberFormat="1" applyFill="1"/>
    <xf numFmtId="0" fontId="0" fillId="3" borderId="0" xfId="0" applyFill="1"/>
    <xf numFmtId="15" fontId="0" fillId="3" borderId="0" xfId="0" applyNumberFormat="1" applyFill="1"/>
    <xf numFmtId="8" fontId="0" fillId="3" borderId="0" xfId="0" applyNumberFormat="1" applyFill="1"/>
    <xf numFmtId="0" fontId="0" fillId="6" borderId="0" xfId="0" applyFill="1"/>
    <xf numFmtId="15" fontId="0" fillId="6" borderId="0" xfId="0" applyNumberFormat="1" applyFill="1"/>
    <xf numFmtId="8" fontId="0" fillId="6" borderId="0" xfId="0" applyNumberFormat="1" applyFill="1"/>
    <xf numFmtId="0" fontId="0" fillId="7" borderId="0" xfId="0" applyFill="1"/>
    <xf numFmtId="15" fontId="0" fillId="7" borderId="0" xfId="0" applyNumberFormat="1" applyFill="1"/>
    <xf numFmtId="8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mily" refreshedDate="45294.882755439816" createdVersion="8" refreshedVersion="8" minRefreshableVersion="3" recordCount="548" xr:uid="{4B119774-5E64-49E1-9F37-AF3F1E9802F6}">
  <cacheSource type="worksheet">
    <worksheetSource ref="A1:E549" sheet="Affordability Index"/>
  </cacheSource>
  <cacheFields count="5">
    <cacheField name="Sold Price" numFmtId="8">
      <sharedItems containsSemiMixedTypes="0" containsString="0" containsNumber="1" minValue="65" maxValue="504000"/>
    </cacheField>
    <cacheField name="Year" numFmtId="0">
      <sharedItems containsSemiMixedTypes="0" containsString="0" containsNumber="1" containsInteger="1" minValue="2003" maxValue="2023"/>
    </cacheField>
    <cacheField name="Period" numFmtId="0">
      <sharedItems count="6">
        <s v="2023 Up"/>
        <s v="2021 Up"/>
        <s v="2016 Up"/>
        <s v="2011 Up"/>
        <s v="2006 Up"/>
        <s v="2001 Up"/>
      </sharedItems>
    </cacheField>
    <cacheField name="Affordability" numFmtId="0">
      <sharedItems count="12">
        <s v="6  &gt;$20,000"/>
        <s v="5  &gt;$10,000"/>
        <s v="4  &gt;$5,000"/>
        <s v="3  &gt;$1,000"/>
        <s v="2  &gt;$500"/>
        <s v="1 &lt;=$500"/>
        <s v="$20,000 Up" u="1"/>
        <s v="$10,001 to $20,000" u="1"/>
        <s v="$5,001 to $10,000" u="1"/>
        <s v="$1,001 to $5,000" u="1"/>
        <s v="$501 to $1,000" u="1"/>
        <s v="$500 and Below" u="1"/>
      </sharedItems>
    </cacheField>
    <cacheField name="Extravagance" numFmtId="0">
      <sharedItems count="8">
        <s v="7  &gt;$100,000"/>
        <s v="6  &gt;$20,000"/>
        <s v="5  &gt;$10,000"/>
        <s v="4  &gt;$5,000"/>
        <s v="3  &gt;$1,000"/>
        <s v="2  &gt;$500"/>
        <s v="1 &lt;=$500"/>
        <s v="8  &gt;$500,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8">
  <r>
    <n v="102000"/>
    <n v="2023"/>
    <x v="0"/>
    <x v="0"/>
    <x v="0"/>
  </r>
  <r>
    <n v="84000"/>
    <n v="2023"/>
    <x v="0"/>
    <x v="0"/>
    <x v="1"/>
  </r>
  <r>
    <n v="72000"/>
    <n v="2023"/>
    <x v="0"/>
    <x v="0"/>
    <x v="1"/>
  </r>
  <r>
    <n v="60000"/>
    <n v="2023"/>
    <x v="0"/>
    <x v="0"/>
    <x v="1"/>
  </r>
  <r>
    <n v="55200"/>
    <n v="2023"/>
    <x v="0"/>
    <x v="0"/>
    <x v="1"/>
  </r>
  <r>
    <n v="55200"/>
    <n v="2023"/>
    <x v="0"/>
    <x v="0"/>
    <x v="1"/>
  </r>
  <r>
    <n v="43200"/>
    <n v="2023"/>
    <x v="0"/>
    <x v="0"/>
    <x v="1"/>
  </r>
  <r>
    <n v="36000"/>
    <n v="2023"/>
    <x v="0"/>
    <x v="0"/>
    <x v="1"/>
  </r>
  <r>
    <n v="33600"/>
    <n v="2023"/>
    <x v="0"/>
    <x v="0"/>
    <x v="1"/>
  </r>
  <r>
    <n v="31200"/>
    <n v="2023"/>
    <x v="0"/>
    <x v="0"/>
    <x v="1"/>
  </r>
  <r>
    <n v="26400"/>
    <n v="2023"/>
    <x v="0"/>
    <x v="0"/>
    <x v="1"/>
  </r>
  <r>
    <n v="26400"/>
    <n v="2023"/>
    <x v="0"/>
    <x v="0"/>
    <x v="1"/>
  </r>
  <r>
    <n v="21600"/>
    <n v="2023"/>
    <x v="0"/>
    <x v="0"/>
    <x v="1"/>
  </r>
  <r>
    <n v="20400"/>
    <n v="2023"/>
    <x v="0"/>
    <x v="0"/>
    <x v="1"/>
  </r>
  <r>
    <n v="20400"/>
    <n v="2023"/>
    <x v="0"/>
    <x v="0"/>
    <x v="1"/>
  </r>
  <r>
    <n v="16800"/>
    <n v="2023"/>
    <x v="0"/>
    <x v="1"/>
    <x v="2"/>
  </r>
  <r>
    <n v="16800"/>
    <n v="2023"/>
    <x v="0"/>
    <x v="1"/>
    <x v="2"/>
  </r>
  <r>
    <n v="16800"/>
    <n v="2023"/>
    <x v="0"/>
    <x v="1"/>
    <x v="2"/>
  </r>
  <r>
    <n v="16200"/>
    <n v="2023"/>
    <x v="0"/>
    <x v="1"/>
    <x v="2"/>
  </r>
  <r>
    <n v="15600"/>
    <n v="2023"/>
    <x v="0"/>
    <x v="1"/>
    <x v="2"/>
  </r>
  <r>
    <n v="15000"/>
    <n v="2023"/>
    <x v="0"/>
    <x v="1"/>
    <x v="2"/>
  </r>
  <r>
    <n v="14400"/>
    <n v="2023"/>
    <x v="0"/>
    <x v="1"/>
    <x v="2"/>
  </r>
  <r>
    <n v="14400"/>
    <n v="2023"/>
    <x v="0"/>
    <x v="1"/>
    <x v="2"/>
  </r>
  <r>
    <n v="14400"/>
    <n v="2023"/>
    <x v="0"/>
    <x v="1"/>
    <x v="2"/>
  </r>
  <r>
    <n v="13200"/>
    <n v="2023"/>
    <x v="0"/>
    <x v="1"/>
    <x v="2"/>
  </r>
  <r>
    <n v="12000"/>
    <n v="2023"/>
    <x v="0"/>
    <x v="1"/>
    <x v="2"/>
  </r>
  <r>
    <n v="10800"/>
    <n v="2023"/>
    <x v="0"/>
    <x v="1"/>
    <x v="2"/>
  </r>
  <r>
    <n v="10800"/>
    <n v="2023"/>
    <x v="0"/>
    <x v="1"/>
    <x v="2"/>
  </r>
  <r>
    <n v="10800"/>
    <n v="2023"/>
    <x v="0"/>
    <x v="1"/>
    <x v="2"/>
  </r>
  <r>
    <n v="10800"/>
    <n v="2023"/>
    <x v="0"/>
    <x v="1"/>
    <x v="2"/>
  </r>
  <r>
    <n v="9960"/>
    <n v="2023"/>
    <x v="0"/>
    <x v="2"/>
    <x v="3"/>
  </r>
  <r>
    <n v="9600"/>
    <n v="2023"/>
    <x v="0"/>
    <x v="2"/>
    <x v="3"/>
  </r>
  <r>
    <n v="9600"/>
    <n v="2023"/>
    <x v="0"/>
    <x v="2"/>
    <x v="3"/>
  </r>
  <r>
    <n v="8400"/>
    <n v="2023"/>
    <x v="0"/>
    <x v="2"/>
    <x v="3"/>
  </r>
  <r>
    <n v="8400"/>
    <n v="2023"/>
    <x v="0"/>
    <x v="2"/>
    <x v="3"/>
  </r>
  <r>
    <n v="7800"/>
    <n v="2023"/>
    <x v="0"/>
    <x v="2"/>
    <x v="3"/>
  </r>
  <r>
    <n v="7800"/>
    <n v="2023"/>
    <x v="0"/>
    <x v="2"/>
    <x v="3"/>
  </r>
  <r>
    <n v="5760"/>
    <n v="2023"/>
    <x v="0"/>
    <x v="2"/>
    <x v="3"/>
  </r>
  <r>
    <n v="5280"/>
    <n v="2023"/>
    <x v="0"/>
    <x v="2"/>
    <x v="3"/>
  </r>
  <r>
    <n v="5160"/>
    <n v="2023"/>
    <x v="0"/>
    <x v="2"/>
    <x v="3"/>
  </r>
  <r>
    <n v="5040"/>
    <n v="2023"/>
    <x v="0"/>
    <x v="2"/>
    <x v="3"/>
  </r>
  <r>
    <n v="4560"/>
    <n v="2023"/>
    <x v="0"/>
    <x v="3"/>
    <x v="4"/>
  </r>
  <r>
    <n v="3840"/>
    <n v="2023"/>
    <x v="0"/>
    <x v="3"/>
    <x v="4"/>
  </r>
  <r>
    <n v="3750"/>
    <n v="2023"/>
    <x v="0"/>
    <x v="3"/>
    <x v="4"/>
  </r>
  <r>
    <n v="3360"/>
    <n v="2023"/>
    <x v="0"/>
    <x v="3"/>
    <x v="4"/>
  </r>
  <r>
    <n v="3240"/>
    <n v="2023"/>
    <x v="0"/>
    <x v="3"/>
    <x v="4"/>
  </r>
  <r>
    <n v="3120"/>
    <n v="2023"/>
    <x v="0"/>
    <x v="3"/>
    <x v="4"/>
  </r>
  <r>
    <n v="3120"/>
    <n v="2023"/>
    <x v="0"/>
    <x v="3"/>
    <x v="4"/>
  </r>
  <r>
    <n v="3120"/>
    <n v="2023"/>
    <x v="0"/>
    <x v="3"/>
    <x v="4"/>
  </r>
  <r>
    <n v="3000"/>
    <n v="2023"/>
    <x v="0"/>
    <x v="3"/>
    <x v="4"/>
  </r>
  <r>
    <n v="2880"/>
    <n v="2023"/>
    <x v="0"/>
    <x v="3"/>
    <x v="4"/>
  </r>
  <r>
    <n v="2880"/>
    <n v="2023"/>
    <x v="0"/>
    <x v="3"/>
    <x v="4"/>
  </r>
  <r>
    <n v="2640"/>
    <n v="2023"/>
    <x v="0"/>
    <x v="3"/>
    <x v="4"/>
  </r>
  <r>
    <n v="2640"/>
    <n v="2023"/>
    <x v="0"/>
    <x v="3"/>
    <x v="4"/>
  </r>
  <r>
    <n v="2400"/>
    <n v="2023"/>
    <x v="0"/>
    <x v="3"/>
    <x v="4"/>
  </r>
  <r>
    <n v="2400"/>
    <n v="2023"/>
    <x v="0"/>
    <x v="3"/>
    <x v="4"/>
  </r>
  <r>
    <n v="2160"/>
    <n v="2023"/>
    <x v="0"/>
    <x v="3"/>
    <x v="4"/>
  </r>
  <r>
    <n v="2160"/>
    <n v="2023"/>
    <x v="0"/>
    <x v="3"/>
    <x v="4"/>
  </r>
  <r>
    <n v="1800"/>
    <n v="2023"/>
    <x v="0"/>
    <x v="3"/>
    <x v="4"/>
  </r>
  <r>
    <n v="1680"/>
    <n v="2023"/>
    <x v="0"/>
    <x v="3"/>
    <x v="4"/>
  </r>
  <r>
    <n v="1250"/>
    <n v="2023"/>
    <x v="0"/>
    <x v="3"/>
    <x v="4"/>
  </r>
  <r>
    <n v="930"/>
    <n v="2023"/>
    <x v="0"/>
    <x v="4"/>
    <x v="5"/>
  </r>
  <r>
    <n v="432"/>
    <n v="2023"/>
    <x v="0"/>
    <x v="5"/>
    <x v="6"/>
  </r>
  <r>
    <n v="300"/>
    <n v="2023"/>
    <x v="0"/>
    <x v="5"/>
    <x v="6"/>
  </r>
  <r>
    <n v="264"/>
    <n v="2023"/>
    <x v="0"/>
    <x v="5"/>
    <x v="6"/>
  </r>
  <r>
    <n v="164"/>
    <n v="2023"/>
    <x v="0"/>
    <x v="5"/>
    <x v="6"/>
  </r>
  <r>
    <n v="159"/>
    <n v="2023"/>
    <x v="0"/>
    <x v="5"/>
    <x v="6"/>
  </r>
  <r>
    <n v="129"/>
    <n v="2023"/>
    <x v="0"/>
    <x v="5"/>
    <x v="6"/>
  </r>
  <r>
    <n v="105"/>
    <n v="2023"/>
    <x v="0"/>
    <x v="5"/>
    <x v="6"/>
  </r>
  <r>
    <n v="99"/>
    <n v="2023"/>
    <x v="0"/>
    <x v="5"/>
    <x v="6"/>
  </r>
  <r>
    <n v="504000"/>
    <n v="2022"/>
    <x v="1"/>
    <x v="0"/>
    <x v="7"/>
  </r>
  <r>
    <n v="360000"/>
    <n v="2022"/>
    <x v="1"/>
    <x v="0"/>
    <x v="0"/>
  </r>
  <r>
    <n v="180000"/>
    <n v="2022"/>
    <x v="1"/>
    <x v="0"/>
    <x v="0"/>
  </r>
  <r>
    <n v="144000"/>
    <n v="2022"/>
    <x v="1"/>
    <x v="0"/>
    <x v="0"/>
  </r>
  <r>
    <n v="137500"/>
    <n v="2022"/>
    <x v="1"/>
    <x v="0"/>
    <x v="0"/>
  </r>
  <r>
    <n v="132000"/>
    <n v="2021"/>
    <x v="1"/>
    <x v="0"/>
    <x v="0"/>
  </r>
  <r>
    <n v="102000"/>
    <n v="2022"/>
    <x v="1"/>
    <x v="0"/>
    <x v="0"/>
  </r>
  <r>
    <n v="90000"/>
    <n v="2021"/>
    <x v="1"/>
    <x v="0"/>
    <x v="1"/>
  </r>
  <r>
    <n v="78000"/>
    <n v="2022"/>
    <x v="1"/>
    <x v="0"/>
    <x v="1"/>
  </r>
  <r>
    <n v="78000"/>
    <n v="2022"/>
    <x v="1"/>
    <x v="0"/>
    <x v="1"/>
  </r>
  <r>
    <n v="78000"/>
    <n v="2021"/>
    <x v="1"/>
    <x v="0"/>
    <x v="1"/>
  </r>
  <r>
    <n v="72000"/>
    <n v="2022"/>
    <x v="1"/>
    <x v="0"/>
    <x v="1"/>
  </r>
  <r>
    <n v="66000"/>
    <n v="2022"/>
    <x v="1"/>
    <x v="0"/>
    <x v="1"/>
  </r>
  <r>
    <n v="66000"/>
    <n v="2022"/>
    <x v="1"/>
    <x v="0"/>
    <x v="1"/>
  </r>
  <r>
    <n v="66000"/>
    <n v="2022"/>
    <x v="1"/>
    <x v="0"/>
    <x v="1"/>
  </r>
  <r>
    <n v="57600"/>
    <n v="2022"/>
    <x v="1"/>
    <x v="0"/>
    <x v="1"/>
  </r>
  <r>
    <n v="52800"/>
    <n v="2021"/>
    <x v="1"/>
    <x v="0"/>
    <x v="1"/>
  </r>
  <r>
    <n v="50400"/>
    <n v="2022"/>
    <x v="1"/>
    <x v="0"/>
    <x v="1"/>
  </r>
  <r>
    <n v="48000"/>
    <n v="2021"/>
    <x v="1"/>
    <x v="0"/>
    <x v="1"/>
  </r>
  <r>
    <n v="45600"/>
    <n v="2022"/>
    <x v="1"/>
    <x v="0"/>
    <x v="1"/>
  </r>
  <r>
    <n v="45600"/>
    <n v="2022"/>
    <x v="1"/>
    <x v="0"/>
    <x v="1"/>
  </r>
  <r>
    <n v="43200"/>
    <n v="2022"/>
    <x v="1"/>
    <x v="0"/>
    <x v="1"/>
  </r>
  <r>
    <n v="43200"/>
    <n v="2021"/>
    <x v="1"/>
    <x v="0"/>
    <x v="1"/>
  </r>
  <r>
    <n v="40800"/>
    <n v="2021"/>
    <x v="1"/>
    <x v="0"/>
    <x v="1"/>
  </r>
  <r>
    <n v="36000"/>
    <n v="2021"/>
    <x v="1"/>
    <x v="0"/>
    <x v="1"/>
  </r>
  <r>
    <n v="34800"/>
    <n v="2022"/>
    <x v="1"/>
    <x v="0"/>
    <x v="1"/>
  </r>
  <r>
    <n v="33600"/>
    <n v="2021"/>
    <x v="1"/>
    <x v="0"/>
    <x v="1"/>
  </r>
  <r>
    <n v="31200"/>
    <n v="2022"/>
    <x v="1"/>
    <x v="0"/>
    <x v="1"/>
  </r>
  <r>
    <n v="30000"/>
    <n v="2022"/>
    <x v="1"/>
    <x v="0"/>
    <x v="1"/>
  </r>
  <r>
    <n v="28800"/>
    <n v="2022"/>
    <x v="1"/>
    <x v="0"/>
    <x v="1"/>
  </r>
  <r>
    <n v="28800"/>
    <n v="2022"/>
    <x v="1"/>
    <x v="0"/>
    <x v="1"/>
  </r>
  <r>
    <n v="28800"/>
    <n v="2022"/>
    <x v="1"/>
    <x v="0"/>
    <x v="1"/>
  </r>
  <r>
    <n v="28800"/>
    <n v="2021"/>
    <x v="1"/>
    <x v="0"/>
    <x v="1"/>
  </r>
  <r>
    <n v="26400"/>
    <n v="2022"/>
    <x v="1"/>
    <x v="0"/>
    <x v="1"/>
  </r>
  <r>
    <n v="26400"/>
    <n v="2022"/>
    <x v="1"/>
    <x v="0"/>
    <x v="1"/>
  </r>
  <r>
    <n v="26400"/>
    <n v="2022"/>
    <x v="1"/>
    <x v="0"/>
    <x v="1"/>
  </r>
  <r>
    <n v="26400"/>
    <n v="2022"/>
    <x v="1"/>
    <x v="0"/>
    <x v="1"/>
  </r>
  <r>
    <n v="25200"/>
    <n v="2022"/>
    <x v="1"/>
    <x v="0"/>
    <x v="1"/>
  </r>
  <r>
    <n v="24000"/>
    <n v="2022"/>
    <x v="1"/>
    <x v="0"/>
    <x v="1"/>
  </r>
  <r>
    <n v="24000"/>
    <n v="2022"/>
    <x v="1"/>
    <x v="0"/>
    <x v="1"/>
  </r>
  <r>
    <n v="22800"/>
    <n v="2022"/>
    <x v="1"/>
    <x v="0"/>
    <x v="1"/>
  </r>
  <r>
    <n v="21600"/>
    <n v="2022"/>
    <x v="1"/>
    <x v="0"/>
    <x v="1"/>
  </r>
  <r>
    <n v="21600"/>
    <n v="2022"/>
    <x v="1"/>
    <x v="0"/>
    <x v="1"/>
  </r>
  <r>
    <n v="19800"/>
    <n v="2021"/>
    <x v="1"/>
    <x v="1"/>
    <x v="2"/>
  </r>
  <r>
    <n v="19375"/>
    <n v="2022"/>
    <x v="1"/>
    <x v="1"/>
    <x v="2"/>
  </r>
  <r>
    <n v="19200"/>
    <n v="2022"/>
    <x v="1"/>
    <x v="1"/>
    <x v="2"/>
  </r>
  <r>
    <n v="19200"/>
    <n v="2022"/>
    <x v="1"/>
    <x v="1"/>
    <x v="2"/>
  </r>
  <r>
    <n v="19200"/>
    <n v="2022"/>
    <x v="1"/>
    <x v="1"/>
    <x v="2"/>
  </r>
  <r>
    <n v="18600"/>
    <n v="2022"/>
    <x v="1"/>
    <x v="1"/>
    <x v="2"/>
  </r>
  <r>
    <n v="18000"/>
    <n v="2022"/>
    <x v="1"/>
    <x v="1"/>
    <x v="2"/>
  </r>
  <r>
    <n v="16800"/>
    <n v="2022"/>
    <x v="1"/>
    <x v="1"/>
    <x v="2"/>
  </r>
  <r>
    <n v="16800"/>
    <n v="2022"/>
    <x v="1"/>
    <x v="1"/>
    <x v="2"/>
  </r>
  <r>
    <n v="16800"/>
    <n v="2021"/>
    <x v="1"/>
    <x v="1"/>
    <x v="2"/>
  </r>
  <r>
    <n v="16800"/>
    <n v="2021"/>
    <x v="1"/>
    <x v="1"/>
    <x v="2"/>
  </r>
  <r>
    <n v="16800"/>
    <n v="2021"/>
    <x v="1"/>
    <x v="1"/>
    <x v="2"/>
  </r>
  <r>
    <n v="14400"/>
    <n v="2022"/>
    <x v="1"/>
    <x v="1"/>
    <x v="2"/>
  </r>
  <r>
    <n v="14400"/>
    <n v="2021"/>
    <x v="1"/>
    <x v="1"/>
    <x v="2"/>
  </r>
  <r>
    <n v="13800"/>
    <n v="2022"/>
    <x v="1"/>
    <x v="1"/>
    <x v="2"/>
  </r>
  <r>
    <n v="13200"/>
    <n v="2022"/>
    <x v="1"/>
    <x v="1"/>
    <x v="2"/>
  </r>
  <r>
    <n v="13200"/>
    <n v="2021"/>
    <x v="1"/>
    <x v="1"/>
    <x v="2"/>
  </r>
  <r>
    <n v="12600"/>
    <n v="2022"/>
    <x v="1"/>
    <x v="1"/>
    <x v="2"/>
  </r>
  <r>
    <n v="12600"/>
    <n v="2021"/>
    <x v="1"/>
    <x v="1"/>
    <x v="2"/>
  </r>
  <r>
    <n v="12000"/>
    <n v="2022"/>
    <x v="1"/>
    <x v="1"/>
    <x v="2"/>
  </r>
  <r>
    <n v="12000"/>
    <n v="2022"/>
    <x v="1"/>
    <x v="1"/>
    <x v="2"/>
  </r>
  <r>
    <n v="11400"/>
    <n v="2021"/>
    <x v="1"/>
    <x v="1"/>
    <x v="2"/>
  </r>
  <r>
    <n v="11400"/>
    <n v="2021"/>
    <x v="1"/>
    <x v="1"/>
    <x v="2"/>
  </r>
  <r>
    <n v="10200"/>
    <n v="2022"/>
    <x v="1"/>
    <x v="1"/>
    <x v="2"/>
  </r>
  <r>
    <n v="10200"/>
    <n v="2021"/>
    <x v="1"/>
    <x v="1"/>
    <x v="2"/>
  </r>
  <r>
    <n v="9900"/>
    <n v="2021"/>
    <x v="1"/>
    <x v="2"/>
    <x v="3"/>
  </r>
  <r>
    <n v="9600"/>
    <n v="2022"/>
    <x v="1"/>
    <x v="2"/>
    <x v="3"/>
  </r>
  <r>
    <n v="9600"/>
    <n v="2021"/>
    <x v="1"/>
    <x v="2"/>
    <x v="3"/>
  </r>
  <r>
    <n v="9000"/>
    <n v="2022"/>
    <x v="1"/>
    <x v="2"/>
    <x v="3"/>
  </r>
  <r>
    <n v="8400"/>
    <n v="2021"/>
    <x v="1"/>
    <x v="2"/>
    <x v="3"/>
  </r>
  <r>
    <n v="7800"/>
    <n v="2022"/>
    <x v="1"/>
    <x v="2"/>
    <x v="3"/>
  </r>
  <r>
    <n v="7500"/>
    <n v="2021"/>
    <x v="1"/>
    <x v="2"/>
    <x v="3"/>
  </r>
  <r>
    <n v="7200"/>
    <n v="2022"/>
    <x v="1"/>
    <x v="2"/>
    <x v="3"/>
  </r>
  <r>
    <n v="7200"/>
    <n v="2021"/>
    <x v="1"/>
    <x v="2"/>
    <x v="3"/>
  </r>
  <r>
    <n v="7200"/>
    <n v="2021"/>
    <x v="1"/>
    <x v="2"/>
    <x v="3"/>
  </r>
  <r>
    <n v="6600"/>
    <n v="2022"/>
    <x v="1"/>
    <x v="2"/>
    <x v="3"/>
  </r>
  <r>
    <n v="6600"/>
    <n v="2021"/>
    <x v="1"/>
    <x v="2"/>
    <x v="3"/>
  </r>
  <r>
    <n v="6300"/>
    <n v="2021"/>
    <x v="1"/>
    <x v="2"/>
    <x v="3"/>
  </r>
  <r>
    <n v="5280"/>
    <n v="2021"/>
    <x v="1"/>
    <x v="2"/>
    <x v="3"/>
  </r>
  <r>
    <n v="4920"/>
    <n v="2022"/>
    <x v="1"/>
    <x v="3"/>
    <x v="4"/>
  </r>
  <r>
    <n v="4680"/>
    <n v="2022"/>
    <x v="1"/>
    <x v="3"/>
    <x v="4"/>
  </r>
  <r>
    <n v="4560"/>
    <n v="2021"/>
    <x v="1"/>
    <x v="3"/>
    <x v="4"/>
  </r>
  <r>
    <n v="4320"/>
    <n v="2022"/>
    <x v="1"/>
    <x v="3"/>
    <x v="4"/>
  </r>
  <r>
    <n v="4320"/>
    <n v="2021"/>
    <x v="1"/>
    <x v="3"/>
    <x v="4"/>
  </r>
  <r>
    <n v="4080"/>
    <n v="2022"/>
    <x v="1"/>
    <x v="3"/>
    <x v="4"/>
  </r>
  <r>
    <n v="4080"/>
    <n v="2022"/>
    <x v="1"/>
    <x v="3"/>
    <x v="4"/>
  </r>
  <r>
    <n v="3840"/>
    <n v="2022"/>
    <x v="1"/>
    <x v="3"/>
    <x v="4"/>
  </r>
  <r>
    <n v="3840"/>
    <n v="2022"/>
    <x v="1"/>
    <x v="3"/>
    <x v="4"/>
  </r>
  <r>
    <n v="3840"/>
    <n v="2021"/>
    <x v="1"/>
    <x v="3"/>
    <x v="4"/>
  </r>
  <r>
    <n v="3720"/>
    <n v="2022"/>
    <x v="1"/>
    <x v="3"/>
    <x v="4"/>
  </r>
  <r>
    <n v="3480"/>
    <n v="2022"/>
    <x v="1"/>
    <x v="3"/>
    <x v="4"/>
  </r>
  <r>
    <n v="3480"/>
    <n v="2022"/>
    <x v="1"/>
    <x v="3"/>
    <x v="4"/>
  </r>
  <r>
    <n v="3360"/>
    <n v="2021"/>
    <x v="1"/>
    <x v="3"/>
    <x v="4"/>
  </r>
  <r>
    <n v="2880"/>
    <n v="2022"/>
    <x v="1"/>
    <x v="3"/>
    <x v="4"/>
  </r>
  <r>
    <n v="2880"/>
    <n v="2021"/>
    <x v="1"/>
    <x v="3"/>
    <x v="4"/>
  </r>
  <r>
    <n v="2220"/>
    <n v="2021"/>
    <x v="1"/>
    <x v="3"/>
    <x v="4"/>
  </r>
  <r>
    <n v="2160"/>
    <n v="2022"/>
    <x v="1"/>
    <x v="3"/>
    <x v="4"/>
  </r>
  <r>
    <n v="2160"/>
    <n v="2021"/>
    <x v="1"/>
    <x v="3"/>
    <x v="4"/>
  </r>
  <r>
    <n v="1860"/>
    <n v="2021"/>
    <x v="1"/>
    <x v="3"/>
    <x v="4"/>
  </r>
  <r>
    <n v="1860"/>
    <n v="2021"/>
    <x v="1"/>
    <x v="3"/>
    <x v="4"/>
  </r>
  <r>
    <n v="1800"/>
    <n v="2021"/>
    <x v="1"/>
    <x v="3"/>
    <x v="4"/>
  </r>
  <r>
    <n v="1560"/>
    <n v="2022"/>
    <x v="1"/>
    <x v="3"/>
    <x v="4"/>
  </r>
  <r>
    <n v="1380"/>
    <n v="2022"/>
    <x v="1"/>
    <x v="3"/>
    <x v="4"/>
  </r>
  <r>
    <n v="1320"/>
    <n v="2022"/>
    <x v="1"/>
    <x v="3"/>
    <x v="4"/>
  </r>
  <r>
    <n v="1320"/>
    <n v="2021"/>
    <x v="1"/>
    <x v="3"/>
    <x v="4"/>
  </r>
  <r>
    <n v="1260"/>
    <n v="2021"/>
    <x v="1"/>
    <x v="3"/>
    <x v="4"/>
  </r>
  <r>
    <n v="1260"/>
    <n v="2021"/>
    <x v="1"/>
    <x v="3"/>
    <x v="4"/>
  </r>
  <r>
    <n v="1140"/>
    <n v="2022"/>
    <x v="1"/>
    <x v="3"/>
    <x v="4"/>
  </r>
  <r>
    <n v="1140"/>
    <n v="2021"/>
    <x v="1"/>
    <x v="3"/>
    <x v="4"/>
  </r>
  <r>
    <n v="1140"/>
    <n v="2021"/>
    <x v="1"/>
    <x v="3"/>
    <x v="4"/>
  </r>
  <r>
    <n v="1110"/>
    <n v="2022"/>
    <x v="1"/>
    <x v="3"/>
    <x v="4"/>
  </r>
  <r>
    <n v="1110"/>
    <n v="2021"/>
    <x v="1"/>
    <x v="3"/>
    <x v="4"/>
  </r>
  <r>
    <n v="1080"/>
    <n v="2022"/>
    <x v="1"/>
    <x v="3"/>
    <x v="4"/>
  </r>
  <r>
    <n v="1080"/>
    <n v="2022"/>
    <x v="1"/>
    <x v="3"/>
    <x v="4"/>
  </r>
  <r>
    <n v="1020"/>
    <n v="2022"/>
    <x v="1"/>
    <x v="3"/>
    <x v="4"/>
  </r>
  <r>
    <n v="1020"/>
    <n v="2022"/>
    <x v="1"/>
    <x v="3"/>
    <x v="4"/>
  </r>
  <r>
    <n v="960"/>
    <n v="2022"/>
    <x v="1"/>
    <x v="4"/>
    <x v="5"/>
  </r>
  <r>
    <n v="960"/>
    <n v="2022"/>
    <x v="1"/>
    <x v="4"/>
    <x v="5"/>
  </r>
  <r>
    <n v="900"/>
    <n v="2021"/>
    <x v="1"/>
    <x v="4"/>
    <x v="5"/>
  </r>
  <r>
    <n v="780"/>
    <n v="2022"/>
    <x v="1"/>
    <x v="4"/>
    <x v="5"/>
  </r>
  <r>
    <n v="690"/>
    <n v="2022"/>
    <x v="1"/>
    <x v="4"/>
    <x v="5"/>
  </r>
  <r>
    <n v="660"/>
    <n v="2022"/>
    <x v="1"/>
    <x v="4"/>
    <x v="5"/>
  </r>
  <r>
    <n v="660"/>
    <n v="2022"/>
    <x v="1"/>
    <x v="4"/>
    <x v="5"/>
  </r>
  <r>
    <n v="600"/>
    <n v="2022"/>
    <x v="1"/>
    <x v="4"/>
    <x v="5"/>
  </r>
  <r>
    <n v="552"/>
    <n v="2022"/>
    <x v="1"/>
    <x v="4"/>
    <x v="5"/>
  </r>
  <r>
    <n v="552"/>
    <n v="2022"/>
    <x v="1"/>
    <x v="4"/>
    <x v="5"/>
  </r>
  <r>
    <n v="504"/>
    <n v="2022"/>
    <x v="1"/>
    <x v="4"/>
    <x v="5"/>
  </r>
  <r>
    <n v="492"/>
    <n v="2022"/>
    <x v="1"/>
    <x v="5"/>
    <x v="6"/>
  </r>
  <r>
    <n v="475"/>
    <n v="2022"/>
    <x v="1"/>
    <x v="5"/>
    <x v="6"/>
  </r>
  <r>
    <n v="432"/>
    <n v="2022"/>
    <x v="1"/>
    <x v="5"/>
    <x v="6"/>
  </r>
  <r>
    <n v="432"/>
    <n v="2021"/>
    <x v="1"/>
    <x v="5"/>
    <x v="6"/>
  </r>
  <r>
    <n v="384"/>
    <n v="2022"/>
    <x v="1"/>
    <x v="5"/>
    <x v="6"/>
  </r>
  <r>
    <n v="384"/>
    <n v="2022"/>
    <x v="1"/>
    <x v="5"/>
    <x v="6"/>
  </r>
  <r>
    <n v="348"/>
    <n v="2022"/>
    <x v="1"/>
    <x v="5"/>
    <x v="6"/>
  </r>
  <r>
    <n v="300000"/>
    <n v="2020"/>
    <x v="2"/>
    <x v="0"/>
    <x v="0"/>
  </r>
  <r>
    <n v="72000"/>
    <n v="2020"/>
    <x v="2"/>
    <x v="0"/>
    <x v="1"/>
  </r>
  <r>
    <n v="65725"/>
    <n v="2018"/>
    <x v="2"/>
    <x v="0"/>
    <x v="1"/>
  </r>
  <r>
    <n v="57360"/>
    <n v="2018"/>
    <x v="2"/>
    <x v="0"/>
    <x v="1"/>
  </r>
  <r>
    <n v="45600"/>
    <n v="2020"/>
    <x v="2"/>
    <x v="0"/>
    <x v="1"/>
  </r>
  <r>
    <n v="38240"/>
    <n v="2018"/>
    <x v="2"/>
    <x v="0"/>
    <x v="1"/>
  </r>
  <r>
    <n v="35850"/>
    <n v="2016"/>
    <x v="2"/>
    <x v="0"/>
    <x v="1"/>
  </r>
  <r>
    <n v="35850"/>
    <n v="2016"/>
    <x v="2"/>
    <x v="0"/>
    <x v="1"/>
  </r>
  <r>
    <n v="26400"/>
    <n v="2020"/>
    <x v="2"/>
    <x v="0"/>
    <x v="1"/>
  </r>
  <r>
    <n v="24000"/>
    <n v="2020"/>
    <x v="2"/>
    <x v="0"/>
    <x v="1"/>
  </r>
  <r>
    <n v="23900"/>
    <n v="2016"/>
    <x v="2"/>
    <x v="0"/>
    <x v="1"/>
  </r>
  <r>
    <n v="22800"/>
    <n v="2019"/>
    <x v="2"/>
    <x v="0"/>
    <x v="1"/>
  </r>
  <r>
    <n v="20315"/>
    <n v="2016"/>
    <x v="2"/>
    <x v="0"/>
    <x v="1"/>
  </r>
  <r>
    <n v="19200"/>
    <n v="2020"/>
    <x v="2"/>
    <x v="1"/>
    <x v="2"/>
  </r>
  <r>
    <n v="19200"/>
    <n v="2018"/>
    <x v="2"/>
    <x v="1"/>
    <x v="2"/>
  </r>
  <r>
    <n v="19120"/>
    <n v="2016"/>
    <x v="2"/>
    <x v="1"/>
    <x v="2"/>
  </r>
  <r>
    <n v="16800"/>
    <n v="2019"/>
    <x v="2"/>
    <x v="1"/>
    <x v="2"/>
  </r>
  <r>
    <n v="16800"/>
    <n v="2018"/>
    <x v="2"/>
    <x v="1"/>
    <x v="2"/>
  </r>
  <r>
    <n v="16730"/>
    <n v="2018"/>
    <x v="2"/>
    <x v="1"/>
    <x v="2"/>
  </r>
  <r>
    <n v="16730"/>
    <n v="2016"/>
    <x v="2"/>
    <x v="1"/>
    <x v="2"/>
  </r>
  <r>
    <n v="16200"/>
    <n v="2020"/>
    <x v="2"/>
    <x v="1"/>
    <x v="2"/>
  </r>
  <r>
    <n v="15535"/>
    <n v="2018"/>
    <x v="2"/>
    <x v="1"/>
    <x v="2"/>
  </r>
  <r>
    <n v="15535"/>
    <n v="2016"/>
    <x v="2"/>
    <x v="1"/>
    <x v="2"/>
  </r>
  <r>
    <n v="15535"/>
    <n v="2016"/>
    <x v="2"/>
    <x v="1"/>
    <x v="2"/>
  </r>
  <r>
    <n v="14340"/>
    <n v="2018"/>
    <x v="2"/>
    <x v="1"/>
    <x v="2"/>
  </r>
  <r>
    <n v="13200"/>
    <n v="2020"/>
    <x v="2"/>
    <x v="1"/>
    <x v="2"/>
  </r>
  <r>
    <n v="13200"/>
    <n v="2020"/>
    <x v="2"/>
    <x v="1"/>
    <x v="2"/>
  </r>
  <r>
    <n v="13200"/>
    <n v="2018"/>
    <x v="2"/>
    <x v="1"/>
    <x v="2"/>
  </r>
  <r>
    <n v="13145"/>
    <n v="2017"/>
    <x v="2"/>
    <x v="1"/>
    <x v="2"/>
  </r>
  <r>
    <n v="12000"/>
    <n v="2019"/>
    <x v="2"/>
    <x v="1"/>
    <x v="2"/>
  </r>
  <r>
    <n v="11400"/>
    <n v="2019"/>
    <x v="2"/>
    <x v="1"/>
    <x v="2"/>
  </r>
  <r>
    <n v="11352.5"/>
    <n v="2017"/>
    <x v="2"/>
    <x v="1"/>
    <x v="2"/>
  </r>
  <r>
    <n v="11352.5"/>
    <n v="2016"/>
    <x v="2"/>
    <x v="1"/>
    <x v="2"/>
  </r>
  <r>
    <n v="10200"/>
    <n v="2020"/>
    <x v="2"/>
    <x v="1"/>
    <x v="2"/>
  </r>
  <r>
    <n v="10200"/>
    <n v="2019"/>
    <x v="2"/>
    <x v="1"/>
    <x v="2"/>
  </r>
  <r>
    <n v="9600"/>
    <n v="2018"/>
    <x v="2"/>
    <x v="2"/>
    <x v="3"/>
  </r>
  <r>
    <n v="9560"/>
    <n v="2018"/>
    <x v="2"/>
    <x v="2"/>
    <x v="3"/>
  </r>
  <r>
    <n v="9560"/>
    <n v="2017"/>
    <x v="2"/>
    <x v="2"/>
    <x v="3"/>
  </r>
  <r>
    <n v="9261.25"/>
    <n v="2016"/>
    <x v="2"/>
    <x v="2"/>
    <x v="3"/>
  </r>
  <r>
    <n v="9000"/>
    <n v="2020"/>
    <x v="2"/>
    <x v="2"/>
    <x v="3"/>
  </r>
  <r>
    <n v="8962.5"/>
    <n v="2017"/>
    <x v="2"/>
    <x v="2"/>
    <x v="3"/>
  </r>
  <r>
    <n v="8365"/>
    <n v="2016"/>
    <x v="2"/>
    <x v="2"/>
    <x v="3"/>
  </r>
  <r>
    <n v="8365"/>
    <n v="2016"/>
    <x v="2"/>
    <x v="2"/>
    <x v="3"/>
  </r>
  <r>
    <n v="8365"/>
    <n v="2016"/>
    <x v="2"/>
    <x v="2"/>
    <x v="3"/>
  </r>
  <r>
    <n v="8100"/>
    <n v="2018"/>
    <x v="2"/>
    <x v="2"/>
    <x v="3"/>
  </r>
  <r>
    <n v="7800"/>
    <n v="2020"/>
    <x v="2"/>
    <x v="2"/>
    <x v="3"/>
  </r>
  <r>
    <n v="7800"/>
    <n v="2018"/>
    <x v="2"/>
    <x v="2"/>
    <x v="3"/>
  </r>
  <r>
    <n v="7767.5"/>
    <n v="2018"/>
    <x v="2"/>
    <x v="2"/>
    <x v="3"/>
  </r>
  <r>
    <n v="6900"/>
    <n v="2020"/>
    <x v="2"/>
    <x v="2"/>
    <x v="3"/>
  </r>
  <r>
    <n v="6600"/>
    <n v="2020"/>
    <x v="2"/>
    <x v="2"/>
    <x v="3"/>
  </r>
  <r>
    <n v="6600"/>
    <n v="2019"/>
    <x v="2"/>
    <x v="2"/>
    <x v="3"/>
  </r>
  <r>
    <n v="6600"/>
    <n v="2018"/>
    <x v="2"/>
    <x v="2"/>
    <x v="3"/>
  </r>
  <r>
    <n v="6572.5"/>
    <n v="2016"/>
    <x v="2"/>
    <x v="2"/>
    <x v="3"/>
  </r>
  <r>
    <n v="6572.5"/>
    <n v="2016"/>
    <x v="2"/>
    <x v="2"/>
    <x v="3"/>
  </r>
  <r>
    <n v="6300"/>
    <n v="2020"/>
    <x v="2"/>
    <x v="2"/>
    <x v="3"/>
  </r>
  <r>
    <n v="6048"/>
    <n v="2018"/>
    <x v="2"/>
    <x v="2"/>
    <x v="3"/>
  </r>
  <r>
    <n v="6000"/>
    <n v="2018"/>
    <x v="2"/>
    <x v="2"/>
    <x v="3"/>
  </r>
  <r>
    <n v="5975"/>
    <n v="2018"/>
    <x v="2"/>
    <x v="2"/>
    <x v="3"/>
  </r>
  <r>
    <n v="5975"/>
    <n v="2017"/>
    <x v="2"/>
    <x v="2"/>
    <x v="3"/>
  </r>
  <r>
    <n v="5736"/>
    <n v="2016"/>
    <x v="2"/>
    <x v="2"/>
    <x v="3"/>
  </r>
  <r>
    <n v="5520"/>
    <n v="2020"/>
    <x v="2"/>
    <x v="2"/>
    <x v="3"/>
  </r>
  <r>
    <n v="5520"/>
    <n v="2019"/>
    <x v="2"/>
    <x v="2"/>
    <x v="3"/>
  </r>
  <r>
    <n v="5280"/>
    <n v="2020"/>
    <x v="2"/>
    <x v="2"/>
    <x v="3"/>
  </r>
  <r>
    <n v="5280"/>
    <n v="2019"/>
    <x v="2"/>
    <x v="2"/>
    <x v="3"/>
  </r>
  <r>
    <n v="5258"/>
    <n v="2016"/>
    <x v="2"/>
    <x v="2"/>
    <x v="3"/>
  </r>
  <r>
    <n v="5040"/>
    <n v="2020"/>
    <x v="2"/>
    <x v="2"/>
    <x v="3"/>
  </r>
  <r>
    <n v="5040"/>
    <n v="2020"/>
    <x v="2"/>
    <x v="2"/>
    <x v="3"/>
  </r>
  <r>
    <n v="4780"/>
    <n v="2017"/>
    <x v="2"/>
    <x v="3"/>
    <x v="4"/>
  </r>
  <r>
    <n v="4780"/>
    <n v="2016"/>
    <x v="2"/>
    <x v="3"/>
    <x v="4"/>
  </r>
  <r>
    <n v="4541"/>
    <n v="2017"/>
    <x v="2"/>
    <x v="3"/>
    <x v="4"/>
  </r>
  <r>
    <n v="4541"/>
    <n v="2016"/>
    <x v="2"/>
    <x v="3"/>
    <x v="4"/>
  </r>
  <r>
    <n v="4541"/>
    <n v="2016"/>
    <x v="2"/>
    <x v="3"/>
    <x v="4"/>
  </r>
  <r>
    <n v="4541"/>
    <n v="2016"/>
    <x v="2"/>
    <x v="3"/>
    <x v="4"/>
  </r>
  <r>
    <n v="4320"/>
    <n v="2018"/>
    <x v="2"/>
    <x v="3"/>
    <x v="4"/>
  </r>
  <r>
    <n v="4080"/>
    <n v="2020"/>
    <x v="2"/>
    <x v="3"/>
    <x v="4"/>
  </r>
  <r>
    <n v="4063"/>
    <n v="2017"/>
    <x v="2"/>
    <x v="3"/>
    <x v="4"/>
  </r>
  <r>
    <n v="3840"/>
    <n v="2018"/>
    <x v="2"/>
    <x v="3"/>
    <x v="4"/>
  </r>
  <r>
    <n v="3720"/>
    <n v="2019"/>
    <x v="2"/>
    <x v="3"/>
    <x v="4"/>
  </r>
  <r>
    <n v="3585"/>
    <n v="2017"/>
    <x v="2"/>
    <x v="3"/>
    <x v="4"/>
  </r>
  <r>
    <n v="3585"/>
    <n v="2017"/>
    <x v="2"/>
    <x v="3"/>
    <x v="4"/>
  </r>
  <r>
    <n v="3480"/>
    <n v="2020"/>
    <x v="2"/>
    <x v="3"/>
    <x v="4"/>
  </r>
  <r>
    <n v="3360"/>
    <n v="2020"/>
    <x v="2"/>
    <x v="3"/>
    <x v="4"/>
  </r>
  <r>
    <n v="3360"/>
    <n v="2020"/>
    <x v="2"/>
    <x v="3"/>
    <x v="4"/>
  </r>
  <r>
    <n v="3346"/>
    <n v="2016"/>
    <x v="2"/>
    <x v="3"/>
    <x v="4"/>
  </r>
  <r>
    <n v="3346"/>
    <n v="2016"/>
    <x v="2"/>
    <x v="3"/>
    <x v="4"/>
  </r>
  <r>
    <n v="3250"/>
    <n v="2018"/>
    <x v="2"/>
    <x v="3"/>
    <x v="4"/>
  </r>
  <r>
    <n v="3120"/>
    <n v="2020"/>
    <x v="2"/>
    <x v="3"/>
    <x v="4"/>
  </r>
  <r>
    <n v="3120"/>
    <n v="2019"/>
    <x v="2"/>
    <x v="3"/>
    <x v="4"/>
  </r>
  <r>
    <n v="3120"/>
    <n v="2019"/>
    <x v="2"/>
    <x v="3"/>
    <x v="4"/>
  </r>
  <r>
    <n v="3120"/>
    <n v="2019"/>
    <x v="2"/>
    <x v="3"/>
    <x v="4"/>
  </r>
  <r>
    <n v="3107"/>
    <n v="2016"/>
    <x v="2"/>
    <x v="3"/>
    <x v="4"/>
  </r>
  <r>
    <n v="3000"/>
    <n v="2019"/>
    <x v="2"/>
    <x v="3"/>
    <x v="4"/>
  </r>
  <r>
    <n v="2880"/>
    <n v="2020"/>
    <x v="2"/>
    <x v="3"/>
    <x v="4"/>
  </r>
  <r>
    <n v="2880"/>
    <n v="2020"/>
    <x v="2"/>
    <x v="3"/>
    <x v="4"/>
  </r>
  <r>
    <n v="2880"/>
    <n v="2019"/>
    <x v="2"/>
    <x v="3"/>
    <x v="4"/>
  </r>
  <r>
    <n v="2868"/>
    <n v="2017"/>
    <x v="2"/>
    <x v="3"/>
    <x v="4"/>
  </r>
  <r>
    <n v="2640"/>
    <n v="2020"/>
    <x v="2"/>
    <x v="3"/>
    <x v="4"/>
  </r>
  <r>
    <n v="2640"/>
    <n v="2019"/>
    <x v="2"/>
    <x v="3"/>
    <x v="4"/>
  </r>
  <r>
    <n v="2629"/>
    <n v="2018"/>
    <x v="2"/>
    <x v="3"/>
    <x v="4"/>
  </r>
  <r>
    <n v="2629"/>
    <n v="2016"/>
    <x v="2"/>
    <x v="3"/>
    <x v="4"/>
  </r>
  <r>
    <n v="2577.6"/>
    <n v="2019"/>
    <x v="2"/>
    <x v="3"/>
    <x v="4"/>
  </r>
  <r>
    <n v="2330.25"/>
    <n v="2016"/>
    <x v="2"/>
    <x v="3"/>
    <x v="4"/>
  </r>
  <r>
    <n v="2280"/>
    <n v="2020"/>
    <x v="2"/>
    <x v="3"/>
    <x v="4"/>
  </r>
  <r>
    <n v="2270.5"/>
    <n v="2016"/>
    <x v="2"/>
    <x v="3"/>
    <x v="4"/>
  </r>
  <r>
    <n v="2220"/>
    <n v="2020"/>
    <x v="2"/>
    <x v="3"/>
    <x v="4"/>
  </r>
  <r>
    <n v="2151"/>
    <n v="2016"/>
    <x v="2"/>
    <x v="3"/>
    <x v="4"/>
  </r>
  <r>
    <n v="2091.25"/>
    <n v="2016"/>
    <x v="2"/>
    <x v="3"/>
    <x v="4"/>
  </r>
  <r>
    <n v="2040"/>
    <n v="2020"/>
    <x v="2"/>
    <x v="3"/>
    <x v="4"/>
  </r>
  <r>
    <n v="2031.5"/>
    <n v="2016"/>
    <x v="2"/>
    <x v="3"/>
    <x v="4"/>
  </r>
  <r>
    <n v="1980"/>
    <n v="2020"/>
    <x v="2"/>
    <x v="3"/>
    <x v="4"/>
  </r>
  <r>
    <n v="1860"/>
    <n v="2019"/>
    <x v="2"/>
    <x v="3"/>
    <x v="4"/>
  </r>
  <r>
    <n v="1800"/>
    <n v="2018"/>
    <x v="2"/>
    <x v="3"/>
    <x v="4"/>
  </r>
  <r>
    <n v="1792.5"/>
    <n v="2016"/>
    <x v="2"/>
    <x v="3"/>
    <x v="4"/>
  </r>
  <r>
    <n v="1680"/>
    <n v="2020"/>
    <x v="2"/>
    <x v="3"/>
    <x v="4"/>
  </r>
  <r>
    <n v="1673"/>
    <n v="2016"/>
    <x v="2"/>
    <x v="3"/>
    <x v="4"/>
  </r>
  <r>
    <n v="1673"/>
    <n v="2016"/>
    <x v="2"/>
    <x v="3"/>
    <x v="4"/>
  </r>
  <r>
    <n v="1620"/>
    <n v="2019"/>
    <x v="2"/>
    <x v="3"/>
    <x v="4"/>
  </r>
  <r>
    <n v="1560"/>
    <n v="2020"/>
    <x v="2"/>
    <x v="3"/>
    <x v="4"/>
  </r>
  <r>
    <n v="1446"/>
    <n v="2019"/>
    <x v="2"/>
    <x v="3"/>
    <x v="4"/>
  </r>
  <r>
    <n v="1440"/>
    <n v="2019"/>
    <x v="2"/>
    <x v="3"/>
    <x v="4"/>
  </r>
  <r>
    <n v="1380"/>
    <n v="2020"/>
    <x v="2"/>
    <x v="3"/>
    <x v="4"/>
  </r>
  <r>
    <n v="1200"/>
    <n v="2019"/>
    <x v="2"/>
    <x v="3"/>
    <x v="4"/>
  </r>
  <r>
    <n v="1200"/>
    <n v="2019"/>
    <x v="2"/>
    <x v="3"/>
    <x v="4"/>
  </r>
  <r>
    <n v="1195"/>
    <n v="2018"/>
    <x v="2"/>
    <x v="3"/>
    <x v="4"/>
  </r>
  <r>
    <n v="1140"/>
    <n v="2020"/>
    <x v="2"/>
    <x v="3"/>
    <x v="4"/>
  </r>
  <r>
    <n v="1135.25"/>
    <n v="2016"/>
    <x v="2"/>
    <x v="3"/>
    <x v="4"/>
  </r>
  <r>
    <n v="1110"/>
    <n v="2019"/>
    <x v="2"/>
    <x v="3"/>
    <x v="4"/>
  </r>
  <r>
    <n v="1080"/>
    <n v="2020"/>
    <x v="2"/>
    <x v="3"/>
    <x v="4"/>
  </r>
  <r>
    <n v="1080"/>
    <n v="2018"/>
    <x v="2"/>
    <x v="3"/>
    <x v="4"/>
  </r>
  <r>
    <n v="1075.5"/>
    <n v="2017"/>
    <x v="2"/>
    <x v="3"/>
    <x v="4"/>
  </r>
  <r>
    <n v="1062.5"/>
    <n v="2019"/>
    <x v="2"/>
    <x v="3"/>
    <x v="4"/>
  </r>
  <r>
    <n v="1056"/>
    <n v="2020"/>
    <x v="2"/>
    <x v="3"/>
    <x v="4"/>
  </r>
  <r>
    <n v="1015.75"/>
    <n v="2017"/>
    <x v="2"/>
    <x v="3"/>
    <x v="4"/>
  </r>
  <r>
    <n v="1015.75"/>
    <n v="2017"/>
    <x v="2"/>
    <x v="3"/>
    <x v="4"/>
  </r>
  <r>
    <n v="1015.75"/>
    <n v="2016"/>
    <x v="2"/>
    <x v="3"/>
    <x v="4"/>
  </r>
  <r>
    <n v="960"/>
    <n v="2020"/>
    <x v="2"/>
    <x v="4"/>
    <x v="5"/>
  </r>
  <r>
    <n v="900"/>
    <n v="2020"/>
    <x v="2"/>
    <x v="4"/>
    <x v="5"/>
  </r>
  <r>
    <n v="810"/>
    <n v="2020"/>
    <x v="2"/>
    <x v="4"/>
    <x v="5"/>
  </r>
  <r>
    <n v="810"/>
    <n v="2019"/>
    <x v="2"/>
    <x v="4"/>
    <x v="5"/>
  </r>
  <r>
    <n v="780"/>
    <n v="2020"/>
    <x v="2"/>
    <x v="4"/>
    <x v="5"/>
  </r>
  <r>
    <n v="780"/>
    <n v="2019"/>
    <x v="2"/>
    <x v="4"/>
    <x v="5"/>
  </r>
  <r>
    <n v="776.75"/>
    <n v="2017"/>
    <x v="2"/>
    <x v="4"/>
    <x v="5"/>
  </r>
  <r>
    <n v="690"/>
    <n v="2019"/>
    <x v="2"/>
    <x v="4"/>
    <x v="5"/>
  </r>
  <r>
    <n v="687.5"/>
    <n v="2020"/>
    <x v="2"/>
    <x v="4"/>
    <x v="5"/>
  </r>
  <r>
    <n v="660"/>
    <n v="2020"/>
    <x v="2"/>
    <x v="4"/>
    <x v="5"/>
  </r>
  <r>
    <n v="660"/>
    <n v="2020"/>
    <x v="2"/>
    <x v="4"/>
    <x v="5"/>
  </r>
  <r>
    <n v="627.6"/>
    <n v="2019"/>
    <x v="2"/>
    <x v="4"/>
    <x v="5"/>
  </r>
  <r>
    <n v="537.75"/>
    <n v="2017"/>
    <x v="2"/>
    <x v="4"/>
    <x v="5"/>
  </r>
  <r>
    <n v="504"/>
    <n v="2020"/>
    <x v="2"/>
    <x v="4"/>
    <x v="5"/>
  </r>
  <r>
    <n v="504"/>
    <n v="2020"/>
    <x v="2"/>
    <x v="4"/>
    <x v="5"/>
  </r>
  <r>
    <n v="501.9"/>
    <n v="2017"/>
    <x v="2"/>
    <x v="4"/>
    <x v="5"/>
  </r>
  <r>
    <n v="501.9"/>
    <n v="2017"/>
    <x v="2"/>
    <x v="4"/>
    <x v="5"/>
  </r>
  <r>
    <n v="480"/>
    <n v="2020"/>
    <x v="2"/>
    <x v="5"/>
    <x v="6"/>
  </r>
  <r>
    <n v="468"/>
    <n v="2020"/>
    <x v="2"/>
    <x v="5"/>
    <x v="6"/>
  </r>
  <r>
    <n v="456"/>
    <n v="2020"/>
    <x v="2"/>
    <x v="5"/>
    <x v="6"/>
  </r>
  <r>
    <n v="360"/>
    <n v="2020"/>
    <x v="2"/>
    <x v="5"/>
    <x v="6"/>
  </r>
  <r>
    <n v="334.6"/>
    <n v="2016"/>
    <x v="2"/>
    <x v="5"/>
    <x v="6"/>
  </r>
  <r>
    <n v="310.7"/>
    <n v="2016"/>
    <x v="2"/>
    <x v="5"/>
    <x v="6"/>
  </r>
  <r>
    <n v="288"/>
    <n v="2020"/>
    <x v="2"/>
    <x v="5"/>
    <x v="6"/>
  </r>
  <r>
    <n v="262.89999999999998"/>
    <n v="2016"/>
    <x v="2"/>
    <x v="5"/>
    <x v="6"/>
  </r>
  <r>
    <n v="107.55"/>
    <n v="2016"/>
    <x v="2"/>
    <x v="5"/>
    <x v="6"/>
  </r>
  <r>
    <n v="99"/>
    <n v="2017"/>
    <x v="2"/>
    <x v="5"/>
    <x v="6"/>
  </r>
  <r>
    <n v="65"/>
    <n v="2017"/>
    <x v="2"/>
    <x v="5"/>
    <x v="6"/>
  </r>
  <r>
    <n v="41825"/>
    <n v="2014"/>
    <x v="3"/>
    <x v="0"/>
    <x v="1"/>
  </r>
  <r>
    <n v="41825"/>
    <n v="2012"/>
    <x v="3"/>
    <x v="0"/>
    <x v="1"/>
  </r>
  <r>
    <n v="38837.5"/>
    <n v="2014"/>
    <x v="3"/>
    <x v="0"/>
    <x v="1"/>
  </r>
  <r>
    <n v="33460"/>
    <n v="2015"/>
    <x v="3"/>
    <x v="0"/>
    <x v="1"/>
  </r>
  <r>
    <n v="23900"/>
    <n v="2015"/>
    <x v="3"/>
    <x v="0"/>
    <x v="1"/>
  </r>
  <r>
    <n v="20315"/>
    <n v="2014"/>
    <x v="3"/>
    <x v="0"/>
    <x v="1"/>
  </r>
  <r>
    <n v="20315"/>
    <n v="2014"/>
    <x v="3"/>
    <x v="0"/>
    <x v="1"/>
  </r>
  <r>
    <n v="19120"/>
    <n v="2015"/>
    <x v="3"/>
    <x v="1"/>
    <x v="2"/>
  </r>
  <r>
    <n v="17925"/>
    <n v="2015"/>
    <x v="3"/>
    <x v="1"/>
    <x v="2"/>
  </r>
  <r>
    <n v="17925"/>
    <n v="2014"/>
    <x v="3"/>
    <x v="1"/>
    <x v="2"/>
  </r>
  <r>
    <n v="14340"/>
    <n v="2014"/>
    <x v="3"/>
    <x v="1"/>
    <x v="2"/>
  </r>
  <r>
    <n v="14340"/>
    <n v="2013"/>
    <x v="3"/>
    <x v="1"/>
    <x v="2"/>
  </r>
  <r>
    <n v="13145"/>
    <n v="2015"/>
    <x v="3"/>
    <x v="1"/>
    <x v="2"/>
  </r>
  <r>
    <n v="13145"/>
    <n v="2013"/>
    <x v="3"/>
    <x v="1"/>
    <x v="2"/>
  </r>
  <r>
    <n v="11950"/>
    <n v="2014"/>
    <x v="3"/>
    <x v="1"/>
    <x v="2"/>
  </r>
  <r>
    <n v="11352.5"/>
    <n v="2014"/>
    <x v="3"/>
    <x v="1"/>
    <x v="2"/>
  </r>
  <r>
    <n v="10755"/>
    <n v="2015"/>
    <x v="3"/>
    <x v="1"/>
    <x v="2"/>
  </r>
  <r>
    <n v="10456.25"/>
    <n v="2015"/>
    <x v="3"/>
    <x v="1"/>
    <x v="2"/>
  </r>
  <r>
    <n v="10157.5"/>
    <n v="2014"/>
    <x v="3"/>
    <x v="1"/>
    <x v="2"/>
  </r>
  <r>
    <n v="9560"/>
    <n v="2015"/>
    <x v="3"/>
    <x v="2"/>
    <x v="3"/>
  </r>
  <r>
    <n v="9560"/>
    <n v="2015"/>
    <x v="3"/>
    <x v="2"/>
    <x v="3"/>
  </r>
  <r>
    <n v="9560"/>
    <n v="2015"/>
    <x v="3"/>
    <x v="2"/>
    <x v="3"/>
  </r>
  <r>
    <n v="8962.5"/>
    <n v="2015"/>
    <x v="3"/>
    <x v="2"/>
    <x v="3"/>
  </r>
  <r>
    <n v="8962.5"/>
    <n v="2014"/>
    <x v="3"/>
    <x v="2"/>
    <x v="3"/>
  </r>
  <r>
    <n v="8962.5"/>
    <n v="2013"/>
    <x v="3"/>
    <x v="2"/>
    <x v="3"/>
  </r>
  <r>
    <n v="8365"/>
    <n v="2015"/>
    <x v="3"/>
    <x v="2"/>
    <x v="3"/>
  </r>
  <r>
    <n v="8365"/>
    <n v="2014"/>
    <x v="3"/>
    <x v="2"/>
    <x v="3"/>
  </r>
  <r>
    <n v="8066.25"/>
    <n v="2014"/>
    <x v="3"/>
    <x v="2"/>
    <x v="3"/>
  </r>
  <r>
    <n v="7767.5"/>
    <n v="2015"/>
    <x v="3"/>
    <x v="2"/>
    <x v="3"/>
  </r>
  <r>
    <n v="6871.25"/>
    <n v="2014"/>
    <x v="3"/>
    <x v="2"/>
    <x v="3"/>
  </r>
  <r>
    <n v="6572.5"/>
    <n v="2012"/>
    <x v="3"/>
    <x v="2"/>
    <x v="3"/>
  </r>
  <r>
    <n v="6453"/>
    <n v="2014"/>
    <x v="3"/>
    <x v="2"/>
    <x v="3"/>
  </r>
  <r>
    <n v="5676.25"/>
    <n v="2014"/>
    <x v="3"/>
    <x v="2"/>
    <x v="3"/>
  </r>
  <r>
    <n v="5676.25"/>
    <n v="2013"/>
    <x v="3"/>
    <x v="2"/>
    <x v="3"/>
  </r>
  <r>
    <n v="5497"/>
    <n v="2015"/>
    <x v="3"/>
    <x v="2"/>
    <x v="3"/>
  </r>
  <r>
    <n v="5377.5"/>
    <n v="2014"/>
    <x v="3"/>
    <x v="2"/>
    <x v="3"/>
  </r>
  <r>
    <n v="5377.5"/>
    <n v="2014"/>
    <x v="3"/>
    <x v="2"/>
    <x v="3"/>
  </r>
  <r>
    <n v="5078.75"/>
    <n v="2014"/>
    <x v="3"/>
    <x v="2"/>
    <x v="3"/>
  </r>
  <r>
    <n v="5078.75"/>
    <n v="2014"/>
    <x v="3"/>
    <x v="2"/>
    <x v="3"/>
  </r>
  <r>
    <n v="5019"/>
    <n v="2015"/>
    <x v="3"/>
    <x v="2"/>
    <x v="3"/>
  </r>
  <r>
    <n v="4780"/>
    <n v="2014"/>
    <x v="3"/>
    <x v="3"/>
    <x v="4"/>
  </r>
  <r>
    <n v="4780"/>
    <n v="2011"/>
    <x v="3"/>
    <x v="3"/>
    <x v="4"/>
  </r>
  <r>
    <n v="4780"/>
    <n v="2011"/>
    <x v="3"/>
    <x v="3"/>
    <x v="4"/>
  </r>
  <r>
    <n v="4630.63"/>
    <n v="2014"/>
    <x v="3"/>
    <x v="3"/>
    <x v="4"/>
  </r>
  <r>
    <n v="4481.25"/>
    <n v="2014"/>
    <x v="3"/>
    <x v="3"/>
    <x v="4"/>
  </r>
  <r>
    <n v="4481.25"/>
    <n v="2014"/>
    <x v="3"/>
    <x v="3"/>
    <x v="4"/>
  </r>
  <r>
    <n v="4302"/>
    <n v="2015"/>
    <x v="3"/>
    <x v="3"/>
    <x v="4"/>
  </r>
  <r>
    <n v="4182.5"/>
    <n v="2014"/>
    <x v="3"/>
    <x v="3"/>
    <x v="4"/>
  </r>
  <r>
    <n v="4182.5"/>
    <n v="2012"/>
    <x v="3"/>
    <x v="3"/>
    <x v="4"/>
  </r>
  <r>
    <n v="4063"/>
    <n v="2015"/>
    <x v="3"/>
    <x v="3"/>
    <x v="4"/>
  </r>
  <r>
    <n v="4033.13"/>
    <n v="2014"/>
    <x v="3"/>
    <x v="3"/>
    <x v="4"/>
  </r>
  <r>
    <n v="3883.75"/>
    <n v="2014"/>
    <x v="3"/>
    <x v="3"/>
    <x v="4"/>
  </r>
  <r>
    <n v="3883.75"/>
    <n v="2014"/>
    <x v="3"/>
    <x v="3"/>
    <x v="4"/>
  </r>
  <r>
    <n v="3883.75"/>
    <n v="2013"/>
    <x v="3"/>
    <x v="3"/>
    <x v="4"/>
  </r>
  <r>
    <n v="3824"/>
    <n v="2015"/>
    <x v="3"/>
    <x v="3"/>
    <x v="4"/>
  </r>
  <r>
    <n v="3734.38"/>
    <n v="2014"/>
    <x v="3"/>
    <x v="3"/>
    <x v="4"/>
  </r>
  <r>
    <n v="3734.38"/>
    <n v="2011"/>
    <x v="3"/>
    <x v="3"/>
    <x v="4"/>
  </r>
  <r>
    <n v="3704.5"/>
    <n v="2014"/>
    <x v="3"/>
    <x v="3"/>
    <x v="4"/>
  </r>
  <r>
    <n v="3585"/>
    <n v="2015"/>
    <x v="3"/>
    <x v="3"/>
    <x v="4"/>
  </r>
  <r>
    <n v="3465.5"/>
    <n v="2012"/>
    <x v="3"/>
    <x v="3"/>
    <x v="4"/>
  </r>
  <r>
    <n v="3346"/>
    <n v="2014"/>
    <x v="3"/>
    <x v="3"/>
    <x v="4"/>
  </r>
  <r>
    <n v="3346"/>
    <n v="2014"/>
    <x v="3"/>
    <x v="3"/>
    <x v="4"/>
  </r>
  <r>
    <n v="3346"/>
    <n v="2013"/>
    <x v="3"/>
    <x v="3"/>
    <x v="4"/>
  </r>
  <r>
    <n v="3107"/>
    <n v="2015"/>
    <x v="3"/>
    <x v="3"/>
    <x v="4"/>
  </r>
  <r>
    <n v="3107"/>
    <n v="2014"/>
    <x v="3"/>
    <x v="3"/>
    <x v="4"/>
  </r>
  <r>
    <n v="3107"/>
    <n v="2014"/>
    <x v="3"/>
    <x v="3"/>
    <x v="4"/>
  </r>
  <r>
    <n v="3107"/>
    <n v="2011"/>
    <x v="3"/>
    <x v="3"/>
    <x v="4"/>
  </r>
  <r>
    <n v="2987.5"/>
    <n v="2015"/>
    <x v="3"/>
    <x v="3"/>
    <x v="4"/>
  </r>
  <r>
    <n v="2987.5"/>
    <n v="2015"/>
    <x v="3"/>
    <x v="3"/>
    <x v="4"/>
  </r>
  <r>
    <n v="2987.5"/>
    <n v="2013"/>
    <x v="3"/>
    <x v="3"/>
    <x v="4"/>
  </r>
  <r>
    <n v="2868"/>
    <n v="2014"/>
    <x v="3"/>
    <x v="3"/>
    <x v="4"/>
  </r>
  <r>
    <n v="2868"/>
    <n v="2011"/>
    <x v="3"/>
    <x v="3"/>
    <x v="4"/>
  </r>
  <r>
    <n v="2748.5"/>
    <n v="2014"/>
    <x v="3"/>
    <x v="3"/>
    <x v="4"/>
  </r>
  <r>
    <n v="2629"/>
    <n v="2015"/>
    <x v="3"/>
    <x v="3"/>
    <x v="4"/>
  </r>
  <r>
    <n v="2629"/>
    <n v="2015"/>
    <x v="3"/>
    <x v="3"/>
    <x v="4"/>
  </r>
  <r>
    <n v="2629"/>
    <n v="2015"/>
    <x v="3"/>
    <x v="3"/>
    <x v="4"/>
  </r>
  <r>
    <n v="2629"/>
    <n v="2015"/>
    <x v="3"/>
    <x v="3"/>
    <x v="4"/>
  </r>
  <r>
    <n v="2629"/>
    <n v="2014"/>
    <x v="3"/>
    <x v="3"/>
    <x v="4"/>
  </r>
  <r>
    <n v="2629"/>
    <n v="2014"/>
    <x v="3"/>
    <x v="3"/>
    <x v="4"/>
  </r>
  <r>
    <n v="2509.5"/>
    <n v="2014"/>
    <x v="3"/>
    <x v="3"/>
    <x v="4"/>
  </r>
  <r>
    <n v="2390"/>
    <n v="2014"/>
    <x v="3"/>
    <x v="3"/>
    <x v="4"/>
  </r>
  <r>
    <n v="2390"/>
    <n v="2014"/>
    <x v="3"/>
    <x v="3"/>
    <x v="4"/>
  </r>
  <r>
    <n v="2270.5"/>
    <n v="2015"/>
    <x v="3"/>
    <x v="3"/>
    <x v="4"/>
  </r>
  <r>
    <n v="2270.5"/>
    <n v="2014"/>
    <x v="3"/>
    <x v="3"/>
    <x v="4"/>
  </r>
  <r>
    <n v="2210.75"/>
    <n v="2014"/>
    <x v="3"/>
    <x v="3"/>
    <x v="4"/>
  </r>
  <r>
    <n v="2151"/>
    <n v="2015"/>
    <x v="3"/>
    <x v="3"/>
    <x v="4"/>
  </r>
  <r>
    <n v="2151"/>
    <n v="2014"/>
    <x v="3"/>
    <x v="3"/>
    <x v="4"/>
  </r>
  <r>
    <n v="2151"/>
    <n v="2014"/>
    <x v="3"/>
    <x v="3"/>
    <x v="4"/>
  </r>
  <r>
    <n v="2151"/>
    <n v="2013"/>
    <x v="3"/>
    <x v="3"/>
    <x v="4"/>
  </r>
  <r>
    <n v="2031.5"/>
    <n v="2013"/>
    <x v="3"/>
    <x v="3"/>
    <x v="4"/>
  </r>
  <r>
    <n v="2031.5"/>
    <n v="2013"/>
    <x v="3"/>
    <x v="3"/>
    <x v="4"/>
  </r>
  <r>
    <n v="2031.5"/>
    <n v="2012"/>
    <x v="3"/>
    <x v="3"/>
    <x v="4"/>
  </r>
  <r>
    <n v="1912"/>
    <n v="2014"/>
    <x v="3"/>
    <x v="3"/>
    <x v="4"/>
  </r>
  <r>
    <n v="1912"/>
    <n v="2014"/>
    <x v="3"/>
    <x v="3"/>
    <x v="4"/>
  </r>
  <r>
    <n v="1912"/>
    <n v="2013"/>
    <x v="3"/>
    <x v="3"/>
    <x v="4"/>
  </r>
  <r>
    <n v="1912"/>
    <n v="2012"/>
    <x v="3"/>
    <x v="3"/>
    <x v="4"/>
  </r>
  <r>
    <n v="1912"/>
    <n v="2012"/>
    <x v="3"/>
    <x v="3"/>
    <x v="4"/>
  </r>
  <r>
    <n v="1792.5"/>
    <n v="2015"/>
    <x v="3"/>
    <x v="3"/>
    <x v="4"/>
  </r>
  <r>
    <n v="1792.5"/>
    <n v="2013"/>
    <x v="3"/>
    <x v="3"/>
    <x v="4"/>
  </r>
  <r>
    <n v="1613.25"/>
    <n v="2012"/>
    <x v="3"/>
    <x v="3"/>
    <x v="4"/>
  </r>
  <r>
    <n v="1553.5"/>
    <n v="2015"/>
    <x v="3"/>
    <x v="3"/>
    <x v="4"/>
  </r>
  <r>
    <n v="1553.5"/>
    <n v="2015"/>
    <x v="3"/>
    <x v="3"/>
    <x v="4"/>
  </r>
  <r>
    <n v="1553.5"/>
    <n v="2011"/>
    <x v="3"/>
    <x v="3"/>
    <x v="4"/>
  </r>
  <r>
    <n v="1434"/>
    <n v="2014"/>
    <x v="3"/>
    <x v="3"/>
    <x v="4"/>
  </r>
  <r>
    <n v="1434"/>
    <n v="2013"/>
    <x v="3"/>
    <x v="3"/>
    <x v="4"/>
  </r>
  <r>
    <n v="1434"/>
    <n v="2013"/>
    <x v="3"/>
    <x v="3"/>
    <x v="4"/>
  </r>
  <r>
    <n v="1434"/>
    <n v="2012"/>
    <x v="3"/>
    <x v="3"/>
    <x v="4"/>
  </r>
  <r>
    <n v="1374.25"/>
    <n v="2014"/>
    <x v="3"/>
    <x v="3"/>
    <x v="4"/>
  </r>
  <r>
    <n v="1314.5"/>
    <n v="2015"/>
    <x v="3"/>
    <x v="3"/>
    <x v="4"/>
  </r>
  <r>
    <n v="1314.5"/>
    <n v="2014"/>
    <x v="3"/>
    <x v="3"/>
    <x v="4"/>
  </r>
  <r>
    <n v="1314.5"/>
    <n v="2013"/>
    <x v="3"/>
    <x v="3"/>
    <x v="4"/>
  </r>
  <r>
    <n v="1224.8800000000001"/>
    <n v="2012"/>
    <x v="3"/>
    <x v="3"/>
    <x v="4"/>
  </r>
  <r>
    <n v="1195"/>
    <n v="2015"/>
    <x v="3"/>
    <x v="3"/>
    <x v="4"/>
  </r>
  <r>
    <n v="1195"/>
    <n v="2014"/>
    <x v="3"/>
    <x v="3"/>
    <x v="4"/>
  </r>
  <r>
    <n v="1165.1300000000001"/>
    <n v="2015"/>
    <x v="3"/>
    <x v="3"/>
    <x v="4"/>
  </r>
  <r>
    <n v="1135.25"/>
    <n v="2015"/>
    <x v="3"/>
    <x v="3"/>
    <x v="4"/>
  </r>
  <r>
    <n v="1075.5"/>
    <n v="2015"/>
    <x v="3"/>
    <x v="3"/>
    <x v="4"/>
  </r>
  <r>
    <n v="1015.75"/>
    <n v="2015"/>
    <x v="3"/>
    <x v="3"/>
    <x v="4"/>
  </r>
  <r>
    <n v="1015.75"/>
    <n v="2015"/>
    <x v="3"/>
    <x v="3"/>
    <x v="4"/>
  </r>
  <r>
    <n v="1015.75"/>
    <n v="2014"/>
    <x v="3"/>
    <x v="3"/>
    <x v="4"/>
  </r>
  <r>
    <n v="1015.75"/>
    <n v="2014"/>
    <x v="3"/>
    <x v="3"/>
    <x v="4"/>
  </r>
  <r>
    <n v="1015.75"/>
    <n v="2014"/>
    <x v="3"/>
    <x v="3"/>
    <x v="4"/>
  </r>
  <r>
    <n v="979.9"/>
    <n v="2014"/>
    <x v="3"/>
    <x v="4"/>
    <x v="5"/>
  </r>
  <r>
    <n v="926.13"/>
    <n v="2013"/>
    <x v="3"/>
    <x v="4"/>
    <x v="5"/>
  </r>
  <r>
    <n v="896.25"/>
    <n v="2015"/>
    <x v="3"/>
    <x v="4"/>
    <x v="5"/>
  </r>
  <r>
    <n v="896.25"/>
    <n v="2014"/>
    <x v="3"/>
    <x v="4"/>
    <x v="5"/>
  </r>
  <r>
    <n v="896.25"/>
    <n v="2014"/>
    <x v="3"/>
    <x v="4"/>
    <x v="5"/>
  </r>
  <r>
    <n v="896.25"/>
    <n v="2014"/>
    <x v="3"/>
    <x v="4"/>
    <x v="5"/>
  </r>
  <r>
    <n v="896.25"/>
    <n v="2014"/>
    <x v="3"/>
    <x v="4"/>
    <x v="5"/>
  </r>
  <r>
    <n v="860.4"/>
    <n v="2014"/>
    <x v="3"/>
    <x v="4"/>
    <x v="5"/>
  </r>
  <r>
    <n v="836.5"/>
    <n v="2015"/>
    <x v="3"/>
    <x v="4"/>
    <x v="5"/>
  </r>
  <r>
    <n v="812.6"/>
    <n v="2014"/>
    <x v="3"/>
    <x v="4"/>
    <x v="5"/>
  </r>
  <r>
    <n v="776.75"/>
    <n v="2015"/>
    <x v="3"/>
    <x v="4"/>
    <x v="5"/>
  </r>
  <r>
    <n v="776.75"/>
    <n v="2014"/>
    <x v="3"/>
    <x v="4"/>
    <x v="5"/>
  </r>
  <r>
    <n v="717"/>
    <n v="2015"/>
    <x v="3"/>
    <x v="4"/>
    <x v="5"/>
  </r>
  <r>
    <n v="717"/>
    <n v="2014"/>
    <x v="3"/>
    <x v="4"/>
    <x v="5"/>
  </r>
  <r>
    <n v="717"/>
    <n v="2014"/>
    <x v="3"/>
    <x v="4"/>
    <x v="5"/>
  </r>
  <r>
    <n v="657.25"/>
    <n v="2015"/>
    <x v="3"/>
    <x v="4"/>
    <x v="5"/>
  </r>
  <r>
    <n v="657.25"/>
    <n v="2014"/>
    <x v="3"/>
    <x v="4"/>
    <x v="5"/>
  </r>
  <r>
    <n v="627.38"/>
    <n v="2014"/>
    <x v="3"/>
    <x v="4"/>
    <x v="5"/>
  </r>
  <r>
    <n v="597.5"/>
    <n v="2015"/>
    <x v="3"/>
    <x v="4"/>
    <x v="5"/>
  </r>
  <r>
    <n v="597.5"/>
    <n v="2014"/>
    <x v="3"/>
    <x v="4"/>
    <x v="5"/>
  </r>
  <r>
    <n v="597.5"/>
    <n v="2013"/>
    <x v="3"/>
    <x v="4"/>
    <x v="5"/>
  </r>
  <r>
    <n v="583.16"/>
    <n v="2013"/>
    <x v="3"/>
    <x v="4"/>
    <x v="5"/>
  </r>
  <r>
    <n v="549.70000000000005"/>
    <n v="2015"/>
    <x v="3"/>
    <x v="4"/>
    <x v="5"/>
  </r>
  <r>
    <n v="537.75"/>
    <n v="2013"/>
    <x v="3"/>
    <x v="4"/>
    <x v="5"/>
  </r>
  <r>
    <n v="491.15"/>
    <n v="2014"/>
    <x v="3"/>
    <x v="5"/>
    <x v="6"/>
  </r>
  <r>
    <n v="448.13"/>
    <n v="2014"/>
    <x v="3"/>
    <x v="5"/>
    <x v="6"/>
  </r>
  <r>
    <n v="448.13"/>
    <n v="2013"/>
    <x v="3"/>
    <x v="5"/>
    <x v="6"/>
  </r>
  <r>
    <n v="448.13"/>
    <n v="2012"/>
    <x v="3"/>
    <x v="5"/>
    <x v="6"/>
  </r>
  <r>
    <n v="388.38"/>
    <n v="2012"/>
    <x v="3"/>
    <x v="5"/>
    <x v="6"/>
  </r>
  <r>
    <n v="370.45"/>
    <n v="2013"/>
    <x v="3"/>
    <x v="5"/>
    <x v="6"/>
  </r>
  <r>
    <n v="310.7"/>
    <n v="2014"/>
    <x v="3"/>
    <x v="5"/>
    <x v="6"/>
  </r>
  <r>
    <n v="309.51"/>
    <n v="2015"/>
    <x v="3"/>
    <x v="5"/>
    <x v="6"/>
  </r>
  <r>
    <n v="286.8"/>
    <n v="2012"/>
    <x v="3"/>
    <x v="5"/>
    <x v="6"/>
  </r>
  <r>
    <n v="268.88"/>
    <n v="2013"/>
    <x v="3"/>
    <x v="5"/>
    <x v="6"/>
  </r>
  <r>
    <n v="143.4"/>
    <n v="2012"/>
    <x v="3"/>
    <x v="5"/>
    <x v="6"/>
  </r>
  <r>
    <n v="131.44999999999999"/>
    <n v="2012"/>
    <x v="3"/>
    <x v="5"/>
    <x v="6"/>
  </r>
  <r>
    <n v="35850"/>
    <n v="2007"/>
    <x v="4"/>
    <x v="0"/>
    <x v="1"/>
  </r>
  <r>
    <n v="2509.5"/>
    <n v="2009"/>
    <x v="4"/>
    <x v="3"/>
    <x v="4"/>
  </r>
  <r>
    <n v="1553.5"/>
    <n v="2010"/>
    <x v="4"/>
    <x v="3"/>
    <x v="4"/>
  </r>
  <r>
    <n v="1434"/>
    <n v="2006"/>
    <x v="4"/>
    <x v="3"/>
    <x v="4"/>
  </r>
  <r>
    <n v="896.25"/>
    <n v="2010"/>
    <x v="4"/>
    <x v="4"/>
    <x v="5"/>
  </r>
  <r>
    <n v="836.5"/>
    <n v="2009"/>
    <x v="4"/>
    <x v="4"/>
    <x v="5"/>
  </r>
  <r>
    <n v="418.25"/>
    <n v="2008"/>
    <x v="4"/>
    <x v="5"/>
    <x v="6"/>
  </r>
  <r>
    <n v="388.38"/>
    <n v="2010"/>
    <x v="4"/>
    <x v="5"/>
    <x v="6"/>
  </r>
  <r>
    <n v="310.7"/>
    <n v="2008"/>
    <x v="4"/>
    <x v="5"/>
    <x v="6"/>
  </r>
  <r>
    <n v="310.7"/>
    <n v="2008"/>
    <x v="4"/>
    <x v="5"/>
    <x v="6"/>
  </r>
  <r>
    <n v="3450"/>
    <n v="2005"/>
    <x v="5"/>
    <x v="3"/>
    <x v="4"/>
  </r>
  <r>
    <n v="2990"/>
    <n v="2003"/>
    <x v="5"/>
    <x v="3"/>
    <x v="4"/>
  </r>
  <r>
    <n v="2875"/>
    <n v="2005"/>
    <x v="5"/>
    <x v="3"/>
    <x v="4"/>
  </r>
  <r>
    <n v="2012.5"/>
    <n v="2005"/>
    <x v="5"/>
    <x v="3"/>
    <x v="4"/>
  </r>
  <r>
    <n v="1495"/>
    <n v="2004"/>
    <x v="5"/>
    <x v="3"/>
    <x v="4"/>
  </r>
  <r>
    <n v="805"/>
    <n v="2005"/>
    <x v="5"/>
    <x v="4"/>
    <x v="5"/>
  </r>
  <r>
    <n v="322"/>
    <n v="2004"/>
    <x v="5"/>
    <x v="5"/>
    <x v="6"/>
  </r>
  <r>
    <n v="253"/>
    <n v="2004"/>
    <x v="5"/>
    <x v="5"/>
    <x v="6"/>
  </r>
  <r>
    <n v="138"/>
    <n v="2005"/>
    <x v="5"/>
    <x v="5"/>
    <x v="6"/>
  </r>
  <r>
    <n v="126.5"/>
    <n v="2004"/>
    <x v="5"/>
    <x v="5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6233B3-CC0E-4EA8-939A-943B914C92F7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18:P28" firstHeaderRow="1" firstDataRow="2" firstDataCol="1"/>
  <pivotFields count="5">
    <pivotField numFmtId="8" showAll="0"/>
    <pivotField showAll="0"/>
    <pivotField axis="axisCol" showAll="0">
      <items count="7">
        <item x="5"/>
        <item x="4"/>
        <item x="3"/>
        <item x="2"/>
        <item x="1"/>
        <item x="0"/>
        <item t="default"/>
      </items>
    </pivotField>
    <pivotField showAll="0"/>
    <pivotField axis="axisRow" dataField="1" showAll="0" sortType="descending">
      <items count="9">
        <item x="7"/>
        <item x="0"/>
        <item x="1"/>
        <item x="2"/>
        <item x="3"/>
        <item x="4"/>
        <item x="5"/>
        <item x="6"/>
        <item t="default"/>
      </items>
    </pivotField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Extravaganc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CCBFF4-9353-4207-BAC2-66B002CA53CA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4:P12" firstHeaderRow="1" firstDataRow="2" firstDataCol="1"/>
  <pivotFields count="5">
    <pivotField numFmtId="8" showAll="0"/>
    <pivotField showAll="0"/>
    <pivotField axis="axisCol" showAll="0">
      <items count="7">
        <item x="5"/>
        <item x="4"/>
        <item x="3"/>
        <item x="2"/>
        <item x="1"/>
        <item x="0"/>
        <item t="default"/>
      </items>
    </pivotField>
    <pivotField axis="axisRow" dataField="1" showAll="0">
      <items count="13">
        <item m="1" x="9"/>
        <item m="1" x="7"/>
        <item m="1" x="6"/>
        <item m="1" x="8"/>
        <item m="1" x="11"/>
        <item m="1" x="10"/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3"/>
  </rowFields>
  <rowItems count="7"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Affordability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CA47-6292-40A9-BBE1-8BAF333482E0}">
  <dimension ref="A1:G549"/>
  <sheetViews>
    <sheetView workbookViewId="0">
      <selection activeCell="D104" sqref="D104"/>
    </sheetView>
  </sheetViews>
  <sheetFormatPr defaultRowHeight="15" x14ac:dyDescent="0.25"/>
  <cols>
    <col min="1" max="1" width="67.85546875" customWidth="1"/>
    <col min="2" max="2" width="20.140625" customWidth="1"/>
    <col min="3" max="3" width="17.42578125" customWidth="1"/>
    <col min="6" max="7" width="14.7109375" customWidth="1"/>
  </cols>
  <sheetData>
    <row r="1" spans="1:7" x14ac:dyDescent="0.25">
      <c r="A1" t="s">
        <v>242</v>
      </c>
      <c r="B1" t="s">
        <v>256</v>
      </c>
      <c r="C1" t="s">
        <v>264</v>
      </c>
      <c r="D1" t="s">
        <v>540</v>
      </c>
      <c r="E1" t="s">
        <v>541</v>
      </c>
      <c r="F1" t="s">
        <v>548</v>
      </c>
      <c r="G1" t="s">
        <v>549</v>
      </c>
    </row>
    <row r="2" spans="1:7" s="24" customFormat="1" x14ac:dyDescent="0.25">
      <c r="A2" s="24" t="s">
        <v>265</v>
      </c>
      <c r="B2" s="25">
        <v>45247</v>
      </c>
      <c r="C2" s="26">
        <v>102000</v>
      </c>
      <c r="D2" s="24">
        <v>2023</v>
      </c>
      <c r="E2" s="24" t="s">
        <v>542</v>
      </c>
      <c r="F2" s="24" t="s">
        <v>550</v>
      </c>
      <c r="G2" s="24" t="s">
        <v>551</v>
      </c>
    </row>
    <row r="3" spans="1:7" s="24" customFormat="1" x14ac:dyDescent="0.25">
      <c r="A3" s="24" t="s">
        <v>285</v>
      </c>
      <c r="B3" s="25">
        <v>45247</v>
      </c>
      <c r="C3" s="26">
        <v>84000</v>
      </c>
      <c r="D3" s="24">
        <v>2023</v>
      </c>
      <c r="E3" s="24" t="s">
        <v>542</v>
      </c>
      <c r="F3" s="24" t="s">
        <v>550</v>
      </c>
      <c r="G3" s="24" t="s">
        <v>550</v>
      </c>
    </row>
    <row r="4" spans="1:7" s="24" customFormat="1" x14ac:dyDescent="0.25">
      <c r="A4" s="24" t="s">
        <v>266</v>
      </c>
      <c r="B4" s="25">
        <v>45247</v>
      </c>
      <c r="C4" s="26">
        <v>72000</v>
      </c>
      <c r="D4" s="24">
        <v>2023</v>
      </c>
      <c r="E4" s="24" t="s">
        <v>542</v>
      </c>
      <c r="F4" s="24" t="s">
        <v>550</v>
      </c>
      <c r="G4" s="24" t="s">
        <v>550</v>
      </c>
    </row>
    <row r="5" spans="1:7" s="24" customFormat="1" x14ac:dyDescent="0.25">
      <c r="A5" s="24" t="s">
        <v>294</v>
      </c>
      <c r="B5" s="25">
        <v>45100</v>
      </c>
      <c r="C5" s="26">
        <v>60000</v>
      </c>
      <c r="D5" s="24">
        <v>2023</v>
      </c>
      <c r="E5" s="24" t="s">
        <v>542</v>
      </c>
      <c r="F5" s="24" t="s">
        <v>550</v>
      </c>
      <c r="G5" s="24" t="s">
        <v>550</v>
      </c>
    </row>
    <row r="6" spans="1:7" s="24" customFormat="1" x14ac:dyDescent="0.25">
      <c r="A6" s="24" t="s">
        <v>296</v>
      </c>
      <c r="B6" s="25">
        <v>45099</v>
      </c>
      <c r="C6" s="26">
        <v>55200</v>
      </c>
      <c r="D6" s="24">
        <v>2023</v>
      </c>
      <c r="E6" s="24" t="s">
        <v>542</v>
      </c>
      <c r="F6" s="24" t="s">
        <v>550</v>
      </c>
      <c r="G6" s="24" t="s">
        <v>550</v>
      </c>
    </row>
    <row r="7" spans="1:7" s="24" customFormat="1" x14ac:dyDescent="0.25">
      <c r="A7" s="24" t="s">
        <v>297</v>
      </c>
      <c r="B7" s="25">
        <v>44939</v>
      </c>
      <c r="C7" s="26">
        <v>55200</v>
      </c>
      <c r="D7" s="24">
        <v>2023</v>
      </c>
      <c r="E7" s="24" t="s">
        <v>542</v>
      </c>
      <c r="F7" s="24" t="s">
        <v>550</v>
      </c>
      <c r="G7" s="24" t="s">
        <v>550</v>
      </c>
    </row>
    <row r="8" spans="1:7" s="24" customFormat="1" x14ac:dyDescent="0.25">
      <c r="A8" s="24" t="s">
        <v>293</v>
      </c>
      <c r="B8" s="25">
        <v>45016</v>
      </c>
      <c r="C8" s="26">
        <v>43200</v>
      </c>
      <c r="D8" s="24">
        <v>2023</v>
      </c>
      <c r="E8" s="24" t="s">
        <v>542</v>
      </c>
      <c r="F8" s="24" t="s">
        <v>550</v>
      </c>
      <c r="G8" s="24" t="s">
        <v>550</v>
      </c>
    </row>
    <row r="9" spans="1:7" s="24" customFormat="1" x14ac:dyDescent="0.25">
      <c r="A9" s="24" t="s">
        <v>267</v>
      </c>
      <c r="B9" s="25">
        <v>45246</v>
      </c>
      <c r="C9" s="26">
        <v>36000</v>
      </c>
      <c r="D9" s="24">
        <v>2023</v>
      </c>
      <c r="E9" s="24" t="s">
        <v>542</v>
      </c>
      <c r="F9" s="24" t="s">
        <v>550</v>
      </c>
      <c r="G9" s="24" t="s">
        <v>550</v>
      </c>
    </row>
    <row r="10" spans="1:7" s="24" customFormat="1" x14ac:dyDescent="0.25">
      <c r="A10" s="24" t="s">
        <v>268</v>
      </c>
      <c r="B10" s="25">
        <v>45247</v>
      </c>
      <c r="C10" s="26">
        <v>33600</v>
      </c>
      <c r="D10" s="24">
        <v>2023</v>
      </c>
      <c r="E10" s="24" t="s">
        <v>542</v>
      </c>
      <c r="F10" s="24" t="s">
        <v>550</v>
      </c>
      <c r="G10" s="24" t="s">
        <v>550</v>
      </c>
    </row>
    <row r="11" spans="1:7" s="24" customFormat="1" x14ac:dyDescent="0.25">
      <c r="A11" s="24" t="s">
        <v>310</v>
      </c>
      <c r="B11" s="25">
        <v>45247</v>
      </c>
      <c r="C11" s="26">
        <v>31200</v>
      </c>
      <c r="D11" s="24">
        <v>2023</v>
      </c>
      <c r="E11" s="24" t="s">
        <v>542</v>
      </c>
      <c r="F11" s="24" t="s">
        <v>550</v>
      </c>
      <c r="G11" s="24" t="s">
        <v>550</v>
      </c>
    </row>
    <row r="12" spans="1:7" s="24" customFormat="1" x14ac:dyDescent="0.25">
      <c r="A12" s="24" t="s">
        <v>269</v>
      </c>
      <c r="B12" s="25">
        <v>45247</v>
      </c>
      <c r="C12" s="26">
        <v>26400</v>
      </c>
      <c r="D12" s="24">
        <v>2023</v>
      </c>
      <c r="E12" s="24" t="s">
        <v>542</v>
      </c>
      <c r="F12" s="24" t="s">
        <v>550</v>
      </c>
      <c r="G12" s="24" t="s">
        <v>550</v>
      </c>
    </row>
    <row r="13" spans="1:7" s="24" customFormat="1" x14ac:dyDescent="0.25">
      <c r="A13" s="24" t="s">
        <v>270</v>
      </c>
      <c r="B13" s="25">
        <v>45247</v>
      </c>
      <c r="C13" s="26">
        <v>26400</v>
      </c>
      <c r="D13" s="24">
        <v>2023</v>
      </c>
      <c r="E13" s="24" t="s">
        <v>542</v>
      </c>
      <c r="F13" s="24" t="s">
        <v>550</v>
      </c>
      <c r="G13" s="24" t="s">
        <v>550</v>
      </c>
    </row>
    <row r="14" spans="1:7" s="24" customFormat="1" x14ac:dyDescent="0.25">
      <c r="A14" s="24" t="s">
        <v>271</v>
      </c>
      <c r="B14" s="25">
        <v>45247</v>
      </c>
      <c r="C14" s="26">
        <v>21600</v>
      </c>
      <c r="D14" s="24">
        <v>2023</v>
      </c>
      <c r="E14" s="24" t="s">
        <v>542</v>
      </c>
      <c r="F14" s="24" t="s">
        <v>550</v>
      </c>
      <c r="G14" s="24" t="s">
        <v>550</v>
      </c>
    </row>
    <row r="15" spans="1:7" s="24" customFormat="1" x14ac:dyDescent="0.25">
      <c r="A15" s="24" t="s">
        <v>330</v>
      </c>
      <c r="B15" s="25">
        <v>45247</v>
      </c>
      <c r="C15" s="26">
        <v>20400</v>
      </c>
      <c r="D15" s="24">
        <v>2023</v>
      </c>
      <c r="E15" s="24" t="s">
        <v>542</v>
      </c>
      <c r="F15" s="24" t="s">
        <v>550</v>
      </c>
      <c r="G15" s="24" t="s">
        <v>550</v>
      </c>
    </row>
    <row r="16" spans="1:7" s="24" customFormat="1" x14ac:dyDescent="0.25">
      <c r="A16" s="24" t="s">
        <v>331</v>
      </c>
      <c r="B16" s="25">
        <v>45100</v>
      </c>
      <c r="C16" s="26">
        <v>20400</v>
      </c>
      <c r="D16" s="24">
        <v>2023</v>
      </c>
      <c r="E16" s="24" t="s">
        <v>542</v>
      </c>
      <c r="F16" s="24" t="s">
        <v>550</v>
      </c>
      <c r="G16" s="24" t="s">
        <v>550</v>
      </c>
    </row>
    <row r="17" spans="1:7" s="21" customFormat="1" x14ac:dyDescent="0.25">
      <c r="A17" s="21" t="s">
        <v>36</v>
      </c>
      <c r="B17" s="22">
        <v>45247</v>
      </c>
      <c r="C17" s="23">
        <v>16800</v>
      </c>
      <c r="D17" s="21">
        <v>2023</v>
      </c>
      <c r="E17" s="21" t="s">
        <v>542</v>
      </c>
      <c r="F17" s="21" t="s">
        <v>553</v>
      </c>
      <c r="G17" s="21" t="s">
        <v>553</v>
      </c>
    </row>
    <row r="18" spans="1:7" s="21" customFormat="1" x14ac:dyDescent="0.25">
      <c r="A18" s="21" t="s">
        <v>340</v>
      </c>
      <c r="B18" s="22">
        <v>45184</v>
      </c>
      <c r="C18" s="23">
        <v>16800</v>
      </c>
      <c r="D18" s="21">
        <v>2023</v>
      </c>
      <c r="E18" s="21" t="s">
        <v>542</v>
      </c>
      <c r="F18" s="21" t="s">
        <v>553</v>
      </c>
      <c r="G18" s="21" t="s">
        <v>553</v>
      </c>
    </row>
    <row r="19" spans="1:7" s="21" customFormat="1" x14ac:dyDescent="0.25">
      <c r="A19" s="21" t="s">
        <v>341</v>
      </c>
      <c r="B19" s="22">
        <v>45102</v>
      </c>
      <c r="C19" s="23">
        <v>16800</v>
      </c>
      <c r="D19" s="21">
        <v>2023</v>
      </c>
      <c r="E19" s="21" t="s">
        <v>542</v>
      </c>
      <c r="F19" s="21" t="s">
        <v>553</v>
      </c>
      <c r="G19" s="21" t="s">
        <v>553</v>
      </c>
    </row>
    <row r="20" spans="1:7" s="21" customFormat="1" x14ac:dyDescent="0.25">
      <c r="A20" s="21" t="s">
        <v>272</v>
      </c>
      <c r="B20" s="22">
        <v>45247</v>
      </c>
      <c r="C20" s="23">
        <v>16200</v>
      </c>
      <c r="D20" s="21">
        <v>2023</v>
      </c>
      <c r="E20" s="21" t="s">
        <v>542</v>
      </c>
      <c r="F20" s="21" t="s">
        <v>553</v>
      </c>
      <c r="G20" s="21" t="s">
        <v>553</v>
      </c>
    </row>
    <row r="21" spans="1:7" s="21" customFormat="1" x14ac:dyDescent="0.25">
      <c r="A21" s="21" t="s">
        <v>349</v>
      </c>
      <c r="B21" s="22">
        <v>45100</v>
      </c>
      <c r="C21" s="23">
        <v>15600</v>
      </c>
      <c r="D21" s="21">
        <v>2023</v>
      </c>
      <c r="E21" s="21" t="s">
        <v>542</v>
      </c>
      <c r="F21" s="21" t="s">
        <v>553</v>
      </c>
      <c r="G21" s="21" t="s">
        <v>553</v>
      </c>
    </row>
    <row r="22" spans="1:7" s="21" customFormat="1" x14ac:dyDescent="0.25">
      <c r="A22" s="21" t="s">
        <v>350</v>
      </c>
      <c r="B22" s="22">
        <v>45100</v>
      </c>
      <c r="C22" s="23">
        <v>15000</v>
      </c>
      <c r="D22" s="21">
        <v>2023</v>
      </c>
      <c r="E22" s="21" t="s">
        <v>542</v>
      </c>
      <c r="F22" s="21" t="s">
        <v>553</v>
      </c>
      <c r="G22" s="21" t="s">
        <v>553</v>
      </c>
    </row>
    <row r="23" spans="1:7" s="21" customFormat="1" x14ac:dyDescent="0.25">
      <c r="A23" s="21" t="s">
        <v>273</v>
      </c>
      <c r="B23" s="22">
        <v>45247</v>
      </c>
      <c r="C23" s="23">
        <v>14400</v>
      </c>
      <c r="D23" s="21">
        <v>2023</v>
      </c>
      <c r="E23" s="21" t="s">
        <v>542</v>
      </c>
      <c r="F23" s="21" t="s">
        <v>553</v>
      </c>
      <c r="G23" s="21" t="s">
        <v>553</v>
      </c>
    </row>
    <row r="24" spans="1:7" s="21" customFormat="1" x14ac:dyDescent="0.25">
      <c r="A24" s="21" t="s">
        <v>351</v>
      </c>
      <c r="B24" s="22">
        <v>45100</v>
      </c>
      <c r="C24" s="23">
        <v>14400</v>
      </c>
      <c r="D24" s="21">
        <v>2023</v>
      </c>
      <c r="E24" s="21" t="s">
        <v>542</v>
      </c>
      <c r="F24" s="21" t="s">
        <v>553</v>
      </c>
      <c r="G24" s="21" t="s">
        <v>553</v>
      </c>
    </row>
    <row r="25" spans="1:7" s="21" customFormat="1" x14ac:dyDescent="0.25">
      <c r="A25" s="21" t="s">
        <v>352</v>
      </c>
      <c r="B25" s="22">
        <v>44939</v>
      </c>
      <c r="C25" s="23">
        <v>14400</v>
      </c>
      <c r="D25" s="21">
        <v>2023</v>
      </c>
      <c r="E25" s="21" t="s">
        <v>542</v>
      </c>
      <c r="F25" s="21" t="s">
        <v>553</v>
      </c>
      <c r="G25" s="21" t="s">
        <v>553</v>
      </c>
    </row>
    <row r="26" spans="1:7" s="21" customFormat="1" x14ac:dyDescent="0.25">
      <c r="A26" s="21" t="s">
        <v>356</v>
      </c>
      <c r="B26" s="22">
        <v>45249</v>
      </c>
      <c r="C26" s="23">
        <v>13200</v>
      </c>
      <c r="D26" s="21">
        <v>2023</v>
      </c>
      <c r="E26" s="21" t="s">
        <v>542</v>
      </c>
      <c r="F26" s="21" t="s">
        <v>553</v>
      </c>
      <c r="G26" s="21" t="s">
        <v>553</v>
      </c>
    </row>
    <row r="27" spans="1:7" s="21" customFormat="1" x14ac:dyDescent="0.25">
      <c r="A27" s="21" t="s">
        <v>363</v>
      </c>
      <c r="B27" s="22">
        <v>45186</v>
      </c>
      <c r="C27" s="23">
        <v>12000</v>
      </c>
      <c r="D27" s="21">
        <v>2023</v>
      </c>
      <c r="E27" s="21" t="s">
        <v>542</v>
      </c>
      <c r="F27" s="21" t="s">
        <v>553</v>
      </c>
      <c r="G27" s="21" t="s">
        <v>553</v>
      </c>
    </row>
    <row r="28" spans="1:7" s="21" customFormat="1" x14ac:dyDescent="0.25">
      <c r="A28" s="21" t="s">
        <v>274</v>
      </c>
      <c r="B28" s="22">
        <v>45247</v>
      </c>
      <c r="C28" s="23">
        <v>10800</v>
      </c>
      <c r="D28" s="21">
        <v>2023</v>
      </c>
      <c r="E28" s="21" t="s">
        <v>542</v>
      </c>
      <c r="F28" s="21" t="s">
        <v>553</v>
      </c>
      <c r="G28" s="21" t="s">
        <v>553</v>
      </c>
    </row>
    <row r="29" spans="1:7" s="21" customFormat="1" x14ac:dyDescent="0.25">
      <c r="A29" s="21" t="s">
        <v>369</v>
      </c>
      <c r="B29" s="22">
        <v>45186</v>
      </c>
      <c r="C29" s="23">
        <v>10800</v>
      </c>
      <c r="D29" s="21">
        <v>2023</v>
      </c>
      <c r="E29" s="21" t="s">
        <v>542</v>
      </c>
      <c r="F29" s="21" t="s">
        <v>553</v>
      </c>
      <c r="G29" s="21" t="s">
        <v>553</v>
      </c>
    </row>
    <row r="30" spans="1:7" s="21" customFormat="1" x14ac:dyDescent="0.25">
      <c r="A30" s="21" t="s">
        <v>370</v>
      </c>
      <c r="B30" s="22">
        <v>45102</v>
      </c>
      <c r="C30" s="23">
        <v>10800</v>
      </c>
      <c r="D30" s="21">
        <v>2023</v>
      </c>
      <c r="E30" s="21" t="s">
        <v>542</v>
      </c>
      <c r="F30" s="21" t="s">
        <v>553</v>
      </c>
      <c r="G30" s="21" t="s">
        <v>553</v>
      </c>
    </row>
    <row r="31" spans="1:7" s="21" customFormat="1" x14ac:dyDescent="0.25">
      <c r="A31" s="21" t="s">
        <v>371</v>
      </c>
      <c r="B31" s="22">
        <v>45018</v>
      </c>
      <c r="C31" s="23">
        <v>10800</v>
      </c>
      <c r="D31" s="21">
        <v>2023</v>
      </c>
      <c r="E31" s="21" t="s">
        <v>542</v>
      </c>
      <c r="F31" s="21" t="s">
        <v>553</v>
      </c>
      <c r="G31" s="21" t="s">
        <v>553</v>
      </c>
    </row>
    <row r="32" spans="1:7" s="18" customFormat="1" x14ac:dyDescent="0.25">
      <c r="A32" s="18" t="s">
        <v>376</v>
      </c>
      <c r="B32" s="19">
        <v>45102</v>
      </c>
      <c r="C32" s="20">
        <v>9960</v>
      </c>
      <c r="D32" s="18">
        <v>2023</v>
      </c>
      <c r="E32" s="18" t="s">
        <v>542</v>
      </c>
      <c r="F32" s="18" t="s">
        <v>554</v>
      </c>
      <c r="G32" s="18" t="s">
        <v>554</v>
      </c>
    </row>
    <row r="33" spans="1:7" s="18" customFormat="1" x14ac:dyDescent="0.25">
      <c r="A33" s="18" t="s">
        <v>378</v>
      </c>
      <c r="B33" s="19">
        <v>45186</v>
      </c>
      <c r="C33" s="20">
        <v>9600</v>
      </c>
      <c r="D33" s="18">
        <v>2023</v>
      </c>
      <c r="E33" s="18" t="s">
        <v>542</v>
      </c>
      <c r="F33" s="18" t="s">
        <v>554</v>
      </c>
      <c r="G33" s="18" t="s">
        <v>554</v>
      </c>
    </row>
    <row r="34" spans="1:7" s="18" customFormat="1" x14ac:dyDescent="0.25">
      <c r="A34" s="18" t="s">
        <v>380</v>
      </c>
      <c r="B34" s="19">
        <v>45133</v>
      </c>
      <c r="C34" s="20">
        <v>9600</v>
      </c>
      <c r="D34" s="18">
        <v>2023</v>
      </c>
      <c r="E34" s="18" t="s">
        <v>542</v>
      </c>
      <c r="F34" s="18" t="s">
        <v>554</v>
      </c>
      <c r="G34" s="18" t="s">
        <v>554</v>
      </c>
    </row>
    <row r="35" spans="1:7" s="18" customFormat="1" x14ac:dyDescent="0.25">
      <c r="A35" s="18" t="s">
        <v>384</v>
      </c>
      <c r="B35" s="19">
        <v>45016</v>
      </c>
      <c r="C35" s="20">
        <v>8400</v>
      </c>
      <c r="D35" s="18">
        <v>2023</v>
      </c>
      <c r="E35" s="18" t="s">
        <v>542</v>
      </c>
      <c r="F35" s="18" t="s">
        <v>554</v>
      </c>
      <c r="G35" s="18" t="s">
        <v>554</v>
      </c>
    </row>
    <row r="36" spans="1:7" s="18" customFormat="1" x14ac:dyDescent="0.25">
      <c r="A36" s="18" t="s">
        <v>386</v>
      </c>
      <c r="B36" s="19">
        <v>45119</v>
      </c>
      <c r="C36" s="20">
        <v>8400</v>
      </c>
      <c r="D36" s="18">
        <v>2023</v>
      </c>
      <c r="E36" s="18" t="s">
        <v>542</v>
      </c>
      <c r="F36" s="18" t="s">
        <v>554</v>
      </c>
      <c r="G36" s="18" t="s">
        <v>554</v>
      </c>
    </row>
    <row r="37" spans="1:7" s="18" customFormat="1" x14ac:dyDescent="0.25">
      <c r="A37" s="18" t="s">
        <v>387</v>
      </c>
      <c r="B37" s="19">
        <v>45249</v>
      </c>
      <c r="C37" s="20">
        <v>7800</v>
      </c>
      <c r="D37" s="18">
        <v>2023</v>
      </c>
      <c r="E37" s="18" t="s">
        <v>542</v>
      </c>
      <c r="F37" s="18" t="s">
        <v>554</v>
      </c>
      <c r="G37" s="18" t="s">
        <v>554</v>
      </c>
    </row>
    <row r="38" spans="1:7" s="18" customFormat="1" x14ac:dyDescent="0.25">
      <c r="A38" s="18" t="s">
        <v>388</v>
      </c>
      <c r="B38" s="19">
        <v>45100</v>
      </c>
      <c r="C38" s="20">
        <v>7800</v>
      </c>
      <c r="D38" s="18">
        <v>2023</v>
      </c>
      <c r="E38" s="18" t="s">
        <v>542</v>
      </c>
      <c r="F38" s="18" t="s">
        <v>554</v>
      </c>
      <c r="G38" s="18" t="s">
        <v>554</v>
      </c>
    </row>
    <row r="39" spans="1:7" s="18" customFormat="1" x14ac:dyDescent="0.25">
      <c r="A39" s="18" t="s">
        <v>402</v>
      </c>
      <c r="B39" s="19">
        <v>45018</v>
      </c>
      <c r="C39" s="20">
        <v>5760</v>
      </c>
      <c r="D39" s="18">
        <v>2023</v>
      </c>
      <c r="E39" s="18" t="s">
        <v>542</v>
      </c>
      <c r="F39" s="18" t="s">
        <v>554</v>
      </c>
      <c r="G39" s="18" t="s">
        <v>554</v>
      </c>
    </row>
    <row r="40" spans="1:7" s="18" customFormat="1" x14ac:dyDescent="0.25">
      <c r="A40" s="18" t="s">
        <v>275</v>
      </c>
      <c r="B40" s="19">
        <v>45247</v>
      </c>
      <c r="C40" s="20">
        <v>5280</v>
      </c>
      <c r="D40" s="18">
        <v>2023</v>
      </c>
      <c r="E40" s="18" t="s">
        <v>542</v>
      </c>
      <c r="F40" s="18" t="s">
        <v>554</v>
      </c>
      <c r="G40" s="18" t="s">
        <v>554</v>
      </c>
    </row>
    <row r="41" spans="1:7" s="18" customFormat="1" x14ac:dyDescent="0.25">
      <c r="A41" s="18" t="s">
        <v>407</v>
      </c>
      <c r="B41" s="19">
        <v>45102</v>
      </c>
      <c r="C41" s="20">
        <v>5160</v>
      </c>
      <c r="D41" s="18">
        <v>2023</v>
      </c>
      <c r="E41" s="18" t="s">
        <v>542</v>
      </c>
      <c r="F41" s="18" t="s">
        <v>554</v>
      </c>
      <c r="G41" s="18" t="s">
        <v>554</v>
      </c>
    </row>
    <row r="42" spans="1:7" s="18" customFormat="1" x14ac:dyDescent="0.25">
      <c r="A42" s="18" t="s">
        <v>384</v>
      </c>
      <c r="B42" s="19">
        <v>45102</v>
      </c>
      <c r="C42" s="20">
        <v>5040</v>
      </c>
      <c r="D42" s="18">
        <v>2023</v>
      </c>
      <c r="E42" s="18" t="s">
        <v>542</v>
      </c>
      <c r="F42" s="18" t="s">
        <v>554</v>
      </c>
      <c r="G42" s="18" t="s">
        <v>554</v>
      </c>
    </row>
    <row r="43" spans="1:7" s="15" customFormat="1" x14ac:dyDescent="0.25">
      <c r="A43" s="15" t="s">
        <v>381</v>
      </c>
      <c r="B43" s="16">
        <v>45182</v>
      </c>
      <c r="C43" s="17">
        <v>4560</v>
      </c>
      <c r="D43" s="15">
        <v>2023</v>
      </c>
      <c r="E43" s="15" t="s">
        <v>542</v>
      </c>
      <c r="F43" s="15" t="s">
        <v>555</v>
      </c>
      <c r="G43" s="15" t="s">
        <v>555</v>
      </c>
    </row>
    <row r="44" spans="1:7" s="15" customFormat="1" x14ac:dyDescent="0.25">
      <c r="A44" s="15" t="s">
        <v>417</v>
      </c>
      <c r="B44" s="16">
        <v>45102</v>
      </c>
      <c r="C44" s="17">
        <v>3840</v>
      </c>
      <c r="D44" s="15">
        <v>2023</v>
      </c>
      <c r="E44" s="15" t="s">
        <v>542</v>
      </c>
      <c r="F44" s="15" t="s">
        <v>555</v>
      </c>
      <c r="G44" s="15" t="s">
        <v>555</v>
      </c>
    </row>
    <row r="45" spans="1:7" s="15" customFormat="1" x14ac:dyDescent="0.25">
      <c r="A45" s="15" t="s">
        <v>421</v>
      </c>
      <c r="B45" s="16">
        <v>44996</v>
      </c>
      <c r="C45" s="17">
        <v>3750</v>
      </c>
      <c r="D45" s="15">
        <v>2023</v>
      </c>
      <c r="E45" s="15" t="s">
        <v>542</v>
      </c>
      <c r="F45" s="15" t="s">
        <v>555</v>
      </c>
      <c r="G45" s="15" t="s">
        <v>555</v>
      </c>
    </row>
    <row r="46" spans="1:7" s="15" customFormat="1" x14ac:dyDescent="0.25">
      <c r="A46" s="15" t="s">
        <v>429</v>
      </c>
      <c r="B46" s="16">
        <v>45126</v>
      </c>
      <c r="C46" s="17">
        <v>3360</v>
      </c>
      <c r="D46" s="15">
        <v>2023</v>
      </c>
      <c r="E46" s="15" t="s">
        <v>542</v>
      </c>
      <c r="F46" s="15" t="s">
        <v>555</v>
      </c>
      <c r="G46" s="15" t="s">
        <v>555</v>
      </c>
    </row>
    <row r="47" spans="1:7" s="15" customFormat="1" x14ac:dyDescent="0.25">
      <c r="A47" s="15" t="s">
        <v>431</v>
      </c>
      <c r="B47" s="16">
        <v>45100</v>
      </c>
      <c r="C47" s="17">
        <v>3240</v>
      </c>
      <c r="D47" s="15">
        <v>2023</v>
      </c>
      <c r="E47" s="15" t="s">
        <v>542</v>
      </c>
      <c r="F47" s="15" t="s">
        <v>555</v>
      </c>
      <c r="G47" s="15" t="s">
        <v>555</v>
      </c>
    </row>
    <row r="48" spans="1:7" s="15" customFormat="1" x14ac:dyDescent="0.25">
      <c r="A48" s="15" t="s">
        <v>432</v>
      </c>
      <c r="B48" s="16">
        <v>45102</v>
      </c>
      <c r="C48" s="17">
        <v>3120</v>
      </c>
      <c r="D48" s="15">
        <v>2023</v>
      </c>
      <c r="E48" s="15" t="s">
        <v>542</v>
      </c>
      <c r="F48" s="15" t="s">
        <v>555</v>
      </c>
      <c r="G48" s="15" t="s">
        <v>555</v>
      </c>
    </row>
    <row r="49" spans="1:7" s="15" customFormat="1" x14ac:dyDescent="0.25">
      <c r="A49" s="15" t="s">
        <v>433</v>
      </c>
      <c r="B49" s="16">
        <v>45018</v>
      </c>
      <c r="C49" s="17">
        <v>3120</v>
      </c>
      <c r="D49" s="15">
        <v>2023</v>
      </c>
      <c r="E49" s="15" t="s">
        <v>542</v>
      </c>
      <c r="F49" s="15" t="s">
        <v>555</v>
      </c>
      <c r="G49" s="15" t="s">
        <v>555</v>
      </c>
    </row>
    <row r="50" spans="1:7" s="15" customFormat="1" x14ac:dyDescent="0.25">
      <c r="A50" s="15" t="s">
        <v>436</v>
      </c>
      <c r="B50" s="16">
        <v>45105</v>
      </c>
      <c r="C50" s="17">
        <v>3120</v>
      </c>
      <c r="D50" s="15">
        <v>2023</v>
      </c>
      <c r="E50" s="15" t="s">
        <v>542</v>
      </c>
      <c r="F50" s="15" t="s">
        <v>555</v>
      </c>
      <c r="G50" s="15" t="s">
        <v>555</v>
      </c>
    </row>
    <row r="51" spans="1:7" s="15" customFormat="1" x14ac:dyDescent="0.25">
      <c r="A51" s="15" t="s">
        <v>438</v>
      </c>
      <c r="B51" s="16">
        <v>45206</v>
      </c>
      <c r="C51" s="17">
        <v>3000</v>
      </c>
      <c r="D51" s="15">
        <v>2023</v>
      </c>
      <c r="E51" s="15" t="s">
        <v>542</v>
      </c>
      <c r="F51" s="15" t="s">
        <v>555</v>
      </c>
      <c r="G51" s="15" t="s">
        <v>555</v>
      </c>
    </row>
    <row r="52" spans="1:7" s="15" customFormat="1" x14ac:dyDescent="0.25">
      <c r="A52" s="15" t="s">
        <v>440</v>
      </c>
      <c r="B52" s="16">
        <v>45102</v>
      </c>
      <c r="C52" s="17">
        <v>2880</v>
      </c>
      <c r="D52" s="15">
        <v>2023</v>
      </c>
      <c r="E52" s="15" t="s">
        <v>542</v>
      </c>
      <c r="F52" s="15" t="s">
        <v>555</v>
      </c>
      <c r="G52" s="15" t="s">
        <v>555</v>
      </c>
    </row>
    <row r="53" spans="1:7" s="15" customFormat="1" x14ac:dyDescent="0.25">
      <c r="A53" s="15" t="s">
        <v>441</v>
      </c>
      <c r="B53" s="16">
        <v>45102</v>
      </c>
      <c r="C53" s="17">
        <v>2880</v>
      </c>
      <c r="D53" s="15">
        <v>2023</v>
      </c>
      <c r="E53" s="15" t="s">
        <v>542</v>
      </c>
      <c r="F53" s="15" t="s">
        <v>555</v>
      </c>
      <c r="G53" s="15" t="s">
        <v>555</v>
      </c>
    </row>
    <row r="54" spans="1:7" s="15" customFormat="1" x14ac:dyDescent="0.25">
      <c r="A54" s="15" t="s">
        <v>446</v>
      </c>
      <c r="B54" s="16">
        <v>45018</v>
      </c>
      <c r="C54" s="17">
        <v>2640</v>
      </c>
      <c r="D54" s="15">
        <v>2023</v>
      </c>
      <c r="E54" s="15" t="s">
        <v>542</v>
      </c>
      <c r="F54" s="15" t="s">
        <v>555</v>
      </c>
      <c r="G54" s="15" t="s">
        <v>555</v>
      </c>
    </row>
    <row r="55" spans="1:7" s="15" customFormat="1" x14ac:dyDescent="0.25">
      <c r="A55" s="15" t="s">
        <v>448</v>
      </c>
      <c r="B55" s="16">
        <v>45000</v>
      </c>
      <c r="C55" s="17">
        <v>2640</v>
      </c>
      <c r="D55" s="15">
        <v>2023</v>
      </c>
      <c r="E55" s="15" t="s">
        <v>542</v>
      </c>
      <c r="F55" s="15" t="s">
        <v>555</v>
      </c>
      <c r="G55" s="15" t="s">
        <v>555</v>
      </c>
    </row>
    <row r="56" spans="1:7" s="15" customFormat="1" x14ac:dyDescent="0.25">
      <c r="A56" s="15" t="s">
        <v>451</v>
      </c>
      <c r="B56" s="16">
        <v>45102</v>
      </c>
      <c r="C56" s="17">
        <v>2400</v>
      </c>
      <c r="D56" s="15">
        <v>2023</v>
      </c>
      <c r="E56" s="15" t="s">
        <v>542</v>
      </c>
      <c r="F56" s="15" t="s">
        <v>555</v>
      </c>
      <c r="G56" s="15" t="s">
        <v>555</v>
      </c>
    </row>
    <row r="57" spans="1:7" s="15" customFormat="1" x14ac:dyDescent="0.25">
      <c r="A57" s="15" t="s">
        <v>452</v>
      </c>
      <c r="B57" s="16">
        <v>45112</v>
      </c>
      <c r="C57" s="17">
        <v>2400</v>
      </c>
      <c r="D57" s="15">
        <v>2023</v>
      </c>
      <c r="E57" s="15" t="s">
        <v>542</v>
      </c>
      <c r="F57" s="15" t="s">
        <v>555</v>
      </c>
      <c r="G57" s="15" t="s">
        <v>555</v>
      </c>
    </row>
    <row r="58" spans="1:7" s="15" customFormat="1" x14ac:dyDescent="0.25">
      <c r="A58" s="15" t="s">
        <v>457</v>
      </c>
      <c r="B58" s="16">
        <v>45018</v>
      </c>
      <c r="C58" s="17">
        <v>2160</v>
      </c>
      <c r="D58" s="15">
        <v>2023</v>
      </c>
      <c r="E58" s="15" t="s">
        <v>542</v>
      </c>
      <c r="F58" s="15" t="s">
        <v>555</v>
      </c>
      <c r="G58" s="15" t="s">
        <v>555</v>
      </c>
    </row>
    <row r="59" spans="1:7" s="15" customFormat="1" x14ac:dyDescent="0.25">
      <c r="A59" s="15" t="s">
        <v>460</v>
      </c>
      <c r="B59" s="16">
        <v>44986</v>
      </c>
      <c r="C59" s="17">
        <v>2160</v>
      </c>
      <c r="D59" s="15">
        <v>2023</v>
      </c>
      <c r="E59" s="15" t="s">
        <v>542</v>
      </c>
      <c r="F59" s="15" t="s">
        <v>555</v>
      </c>
      <c r="G59" s="15" t="s">
        <v>555</v>
      </c>
    </row>
    <row r="60" spans="1:7" s="15" customFormat="1" x14ac:dyDescent="0.25">
      <c r="A60" s="15" t="s">
        <v>466</v>
      </c>
      <c r="B60" s="16">
        <v>44941</v>
      </c>
      <c r="C60" s="17">
        <v>1800</v>
      </c>
      <c r="D60" s="15">
        <v>2023</v>
      </c>
      <c r="E60" s="15" t="s">
        <v>542</v>
      </c>
      <c r="F60" s="15" t="s">
        <v>555</v>
      </c>
      <c r="G60" s="15" t="s">
        <v>555</v>
      </c>
    </row>
    <row r="61" spans="1:7" s="15" customFormat="1" x14ac:dyDescent="0.25">
      <c r="A61" s="15" t="s">
        <v>468</v>
      </c>
      <c r="B61" s="16">
        <v>44941</v>
      </c>
      <c r="C61" s="17">
        <v>1680</v>
      </c>
      <c r="D61" s="15">
        <v>2023</v>
      </c>
      <c r="E61" s="15" t="s">
        <v>542</v>
      </c>
      <c r="F61" s="15" t="s">
        <v>555</v>
      </c>
      <c r="G61" s="15" t="s">
        <v>555</v>
      </c>
    </row>
    <row r="62" spans="1:7" s="15" customFormat="1" x14ac:dyDescent="0.25">
      <c r="A62" s="15" t="s">
        <v>480</v>
      </c>
      <c r="B62" s="16">
        <v>45207</v>
      </c>
      <c r="C62" s="17">
        <v>1250</v>
      </c>
      <c r="D62" s="15">
        <v>2023</v>
      </c>
      <c r="E62" s="15" t="s">
        <v>542</v>
      </c>
      <c r="F62" s="15" t="s">
        <v>555</v>
      </c>
      <c r="G62" s="15" t="s">
        <v>555</v>
      </c>
    </row>
    <row r="63" spans="1:7" s="12" customFormat="1" x14ac:dyDescent="0.25">
      <c r="A63" s="12" t="s">
        <v>498</v>
      </c>
      <c r="B63" s="13">
        <v>45056</v>
      </c>
      <c r="C63" s="14">
        <v>930</v>
      </c>
      <c r="D63" s="12">
        <v>2023</v>
      </c>
      <c r="E63" s="12" t="s">
        <v>542</v>
      </c>
      <c r="F63" s="12" t="s">
        <v>556</v>
      </c>
      <c r="G63" s="12" t="s">
        <v>556</v>
      </c>
    </row>
    <row r="64" spans="1:7" s="9" customFormat="1" x14ac:dyDescent="0.25">
      <c r="A64" s="9" t="s">
        <v>524</v>
      </c>
      <c r="B64" s="10">
        <v>45042</v>
      </c>
      <c r="C64" s="11">
        <v>432</v>
      </c>
      <c r="D64" s="9">
        <v>2023</v>
      </c>
      <c r="E64" s="9" t="s">
        <v>542</v>
      </c>
      <c r="F64" s="9" t="s">
        <v>557</v>
      </c>
      <c r="G64" s="9" t="s">
        <v>557</v>
      </c>
    </row>
    <row r="65" spans="1:7" s="9" customFormat="1" x14ac:dyDescent="0.25">
      <c r="A65" s="9" t="s">
        <v>531</v>
      </c>
      <c r="B65" s="10">
        <v>45105</v>
      </c>
      <c r="C65" s="11">
        <v>300</v>
      </c>
      <c r="D65" s="9">
        <v>2023</v>
      </c>
      <c r="E65" s="9" t="s">
        <v>542</v>
      </c>
      <c r="F65" s="9" t="s">
        <v>557</v>
      </c>
      <c r="G65" s="9" t="s">
        <v>557</v>
      </c>
    </row>
    <row r="66" spans="1:7" s="9" customFormat="1" x14ac:dyDescent="0.25">
      <c r="A66" s="9" t="s">
        <v>533</v>
      </c>
      <c r="B66" s="10">
        <v>45259</v>
      </c>
      <c r="C66" s="11">
        <v>264</v>
      </c>
      <c r="D66" s="9">
        <v>2023</v>
      </c>
      <c r="E66" s="9" t="s">
        <v>542</v>
      </c>
      <c r="F66" s="9" t="s">
        <v>557</v>
      </c>
      <c r="G66" s="9" t="s">
        <v>557</v>
      </c>
    </row>
    <row r="67" spans="1:7" s="9" customFormat="1" x14ac:dyDescent="0.25">
      <c r="A67" s="9" t="s">
        <v>534</v>
      </c>
      <c r="B67" s="10">
        <v>45259</v>
      </c>
      <c r="C67" s="11">
        <v>164</v>
      </c>
      <c r="D67" s="9">
        <v>2023</v>
      </c>
      <c r="E67" s="9" t="s">
        <v>542</v>
      </c>
      <c r="F67" s="9" t="s">
        <v>557</v>
      </c>
      <c r="G67" s="9" t="s">
        <v>557</v>
      </c>
    </row>
    <row r="68" spans="1:7" s="9" customFormat="1" x14ac:dyDescent="0.25">
      <c r="A68" s="9" t="s">
        <v>535</v>
      </c>
      <c r="B68" s="10">
        <v>45252</v>
      </c>
      <c r="C68" s="11">
        <v>159</v>
      </c>
      <c r="D68" s="9">
        <v>2023</v>
      </c>
      <c r="E68" s="9" t="s">
        <v>542</v>
      </c>
      <c r="F68" s="9" t="s">
        <v>557</v>
      </c>
      <c r="G68" s="9" t="s">
        <v>557</v>
      </c>
    </row>
    <row r="69" spans="1:7" s="9" customFormat="1" x14ac:dyDescent="0.25">
      <c r="A69" s="9" t="s">
        <v>536</v>
      </c>
      <c r="B69" s="10">
        <v>45266</v>
      </c>
      <c r="C69" s="11">
        <v>129</v>
      </c>
      <c r="D69" s="9">
        <v>2023</v>
      </c>
      <c r="E69" s="9" t="s">
        <v>542</v>
      </c>
      <c r="F69" s="9" t="s">
        <v>557</v>
      </c>
      <c r="G69" s="9" t="s">
        <v>557</v>
      </c>
    </row>
    <row r="70" spans="1:7" s="9" customFormat="1" x14ac:dyDescent="0.25">
      <c r="A70" s="9" t="s">
        <v>537</v>
      </c>
      <c r="B70" s="10">
        <v>44951</v>
      </c>
      <c r="C70" s="11">
        <v>105</v>
      </c>
      <c r="D70" s="9">
        <v>2023</v>
      </c>
      <c r="E70" s="9" t="s">
        <v>542</v>
      </c>
      <c r="F70" s="9" t="s">
        <v>557</v>
      </c>
      <c r="G70" s="9" t="s">
        <v>557</v>
      </c>
    </row>
    <row r="71" spans="1:7" s="9" customFormat="1" x14ac:dyDescent="0.25">
      <c r="A71" s="9" t="s">
        <v>538</v>
      </c>
      <c r="B71" s="10">
        <v>45273</v>
      </c>
      <c r="C71" s="11">
        <v>99</v>
      </c>
      <c r="D71" s="9">
        <v>2023</v>
      </c>
      <c r="E71" s="9" t="s">
        <v>542</v>
      </c>
      <c r="F71" s="9" t="s">
        <v>557</v>
      </c>
      <c r="G71" s="9" t="s">
        <v>557</v>
      </c>
    </row>
    <row r="72" spans="1:7" s="24" customFormat="1" x14ac:dyDescent="0.25">
      <c r="A72" s="24" t="s">
        <v>276</v>
      </c>
      <c r="B72" s="25">
        <v>44728</v>
      </c>
      <c r="C72" s="26">
        <v>504000</v>
      </c>
      <c r="D72" s="24">
        <v>2022</v>
      </c>
      <c r="E72" s="24" t="s">
        <v>543</v>
      </c>
      <c r="F72" s="24" t="s">
        <v>550</v>
      </c>
      <c r="G72" s="24" t="s">
        <v>552</v>
      </c>
    </row>
    <row r="73" spans="1:7" s="24" customFormat="1" x14ac:dyDescent="0.25">
      <c r="A73" s="24" t="s">
        <v>277</v>
      </c>
      <c r="B73" s="25">
        <v>44659</v>
      </c>
      <c r="C73" s="26">
        <v>360000</v>
      </c>
      <c r="D73" s="24">
        <v>2022</v>
      </c>
      <c r="E73" s="24" t="s">
        <v>543</v>
      </c>
      <c r="F73" s="24" t="s">
        <v>550</v>
      </c>
      <c r="G73" s="24" t="s">
        <v>551</v>
      </c>
    </row>
    <row r="74" spans="1:7" s="24" customFormat="1" x14ac:dyDescent="0.25">
      <c r="A74" s="24" t="s">
        <v>279</v>
      </c>
      <c r="B74" s="25">
        <v>44658</v>
      </c>
      <c r="C74" s="26">
        <v>180000</v>
      </c>
      <c r="D74" s="24">
        <v>2022</v>
      </c>
      <c r="E74" s="24" t="s">
        <v>543</v>
      </c>
      <c r="F74" s="24" t="s">
        <v>550</v>
      </c>
      <c r="G74" s="24" t="s">
        <v>551</v>
      </c>
    </row>
    <row r="75" spans="1:7" s="24" customFormat="1" x14ac:dyDescent="0.25">
      <c r="A75" s="24" t="s">
        <v>280</v>
      </c>
      <c r="B75" s="25">
        <v>44658</v>
      </c>
      <c r="C75" s="26">
        <v>144000</v>
      </c>
      <c r="D75" s="24">
        <v>2022</v>
      </c>
      <c r="E75" s="24" t="s">
        <v>543</v>
      </c>
      <c r="F75" s="24" t="s">
        <v>550</v>
      </c>
      <c r="G75" s="24" t="s">
        <v>551</v>
      </c>
    </row>
    <row r="76" spans="1:7" s="24" customFormat="1" x14ac:dyDescent="0.25">
      <c r="A76" s="24" t="s">
        <v>281</v>
      </c>
      <c r="B76" s="25">
        <v>44835</v>
      </c>
      <c r="C76" s="26">
        <v>137500</v>
      </c>
      <c r="D76" s="24">
        <v>2022</v>
      </c>
      <c r="E76" s="24" t="s">
        <v>543</v>
      </c>
      <c r="F76" s="24" t="s">
        <v>550</v>
      </c>
      <c r="G76" s="24" t="s">
        <v>551</v>
      </c>
    </row>
    <row r="77" spans="1:7" s="24" customFormat="1" x14ac:dyDescent="0.25">
      <c r="A77" s="24" t="s">
        <v>282</v>
      </c>
      <c r="B77" s="25">
        <v>44210</v>
      </c>
      <c r="C77" s="26">
        <v>132000</v>
      </c>
      <c r="D77" s="24">
        <v>2021</v>
      </c>
      <c r="E77" s="24" t="s">
        <v>543</v>
      </c>
      <c r="F77" s="24" t="s">
        <v>550</v>
      </c>
      <c r="G77" s="24" t="s">
        <v>551</v>
      </c>
    </row>
    <row r="78" spans="1:7" s="24" customFormat="1" x14ac:dyDescent="0.25">
      <c r="A78" s="24" t="s">
        <v>283</v>
      </c>
      <c r="B78" s="25">
        <v>44728</v>
      </c>
      <c r="C78" s="26">
        <v>102000</v>
      </c>
      <c r="D78" s="24">
        <v>2022</v>
      </c>
      <c r="E78" s="24" t="s">
        <v>543</v>
      </c>
      <c r="F78" s="24" t="s">
        <v>550</v>
      </c>
      <c r="G78" s="24" t="s">
        <v>551</v>
      </c>
    </row>
    <row r="79" spans="1:7" s="24" customFormat="1" x14ac:dyDescent="0.25">
      <c r="A79" s="24" t="s">
        <v>284</v>
      </c>
      <c r="B79" s="25">
        <v>44364</v>
      </c>
      <c r="C79" s="26">
        <v>90000</v>
      </c>
      <c r="D79" s="24">
        <v>2021</v>
      </c>
      <c r="E79" s="24" t="s">
        <v>543</v>
      </c>
      <c r="F79" s="24" t="s">
        <v>550</v>
      </c>
      <c r="G79" s="24" t="s">
        <v>550</v>
      </c>
    </row>
    <row r="80" spans="1:7" s="24" customFormat="1" x14ac:dyDescent="0.25">
      <c r="A80" s="24" t="s">
        <v>286</v>
      </c>
      <c r="B80" s="25">
        <v>44882</v>
      </c>
      <c r="C80" s="26">
        <v>78000</v>
      </c>
      <c r="D80" s="24">
        <v>2022</v>
      </c>
      <c r="E80" s="24" t="s">
        <v>543</v>
      </c>
      <c r="F80" s="24" t="s">
        <v>550</v>
      </c>
      <c r="G80" s="24" t="s">
        <v>550</v>
      </c>
    </row>
    <row r="81" spans="1:7" s="24" customFormat="1" x14ac:dyDescent="0.25">
      <c r="A81" s="24" t="s">
        <v>287</v>
      </c>
      <c r="B81" s="25">
        <v>44658</v>
      </c>
      <c r="C81" s="26">
        <v>78000</v>
      </c>
      <c r="D81" s="24">
        <v>2022</v>
      </c>
      <c r="E81" s="24" t="s">
        <v>543</v>
      </c>
      <c r="F81" s="24" t="s">
        <v>550</v>
      </c>
      <c r="G81" s="24" t="s">
        <v>550</v>
      </c>
    </row>
    <row r="82" spans="1:7" s="24" customFormat="1" x14ac:dyDescent="0.25">
      <c r="A82" s="24" t="s">
        <v>288</v>
      </c>
      <c r="B82" s="25">
        <v>44518</v>
      </c>
      <c r="C82" s="26">
        <v>78000</v>
      </c>
      <c r="D82" s="24">
        <v>2021</v>
      </c>
      <c r="E82" s="24" t="s">
        <v>543</v>
      </c>
      <c r="F82" s="24" t="s">
        <v>550</v>
      </c>
      <c r="G82" s="24" t="s">
        <v>550</v>
      </c>
    </row>
    <row r="83" spans="1:7" s="24" customFormat="1" x14ac:dyDescent="0.25">
      <c r="A83" s="24" t="s">
        <v>289</v>
      </c>
      <c r="B83" s="25">
        <v>44658</v>
      </c>
      <c r="C83" s="26">
        <v>72000</v>
      </c>
      <c r="D83" s="24">
        <v>2022</v>
      </c>
      <c r="E83" s="24" t="s">
        <v>543</v>
      </c>
      <c r="F83" s="24" t="s">
        <v>550</v>
      </c>
      <c r="G83" s="24" t="s">
        <v>550</v>
      </c>
    </row>
    <row r="84" spans="1:7" s="24" customFormat="1" x14ac:dyDescent="0.25">
      <c r="A84" s="24" t="s">
        <v>291</v>
      </c>
      <c r="B84" s="25">
        <v>44728</v>
      </c>
      <c r="C84" s="26">
        <v>66000</v>
      </c>
      <c r="D84" s="24">
        <v>2022</v>
      </c>
      <c r="E84" s="24" t="s">
        <v>543</v>
      </c>
      <c r="F84" s="24" t="s">
        <v>550</v>
      </c>
      <c r="G84" s="24" t="s">
        <v>550</v>
      </c>
    </row>
    <row r="85" spans="1:7" s="24" customFormat="1" x14ac:dyDescent="0.25">
      <c r="A85" s="24" t="s">
        <v>292</v>
      </c>
      <c r="B85" s="25">
        <v>44659</v>
      </c>
      <c r="C85" s="26">
        <v>66000</v>
      </c>
      <c r="D85" s="24">
        <v>2022</v>
      </c>
      <c r="E85" s="24" t="s">
        <v>543</v>
      </c>
      <c r="F85" s="24" t="s">
        <v>550</v>
      </c>
      <c r="G85" s="24" t="s">
        <v>550</v>
      </c>
    </row>
    <row r="86" spans="1:7" s="24" customFormat="1" x14ac:dyDescent="0.25">
      <c r="A86" s="24" t="s">
        <v>293</v>
      </c>
      <c r="B86" s="25">
        <v>44659</v>
      </c>
      <c r="C86" s="26">
        <v>66000</v>
      </c>
      <c r="D86" s="24">
        <v>2022</v>
      </c>
      <c r="E86" s="24" t="s">
        <v>543</v>
      </c>
      <c r="F86" s="24" t="s">
        <v>550</v>
      </c>
      <c r="G86" s="24" t="s">
        <v>550</v>
      </c>
    </row>
    <row r="87" spans="1:7" s="24" customFormat="1" x14ac:dyDescent="0.25">
      <c r="A87" s="24" t="s">
        <v>295</v>
      </c>
      <c r="B87" s="25">
        <v>44728</v>
      </c>
      <c r="C87" s="26">
        <v>57600</v>
      </c>
      <c r="D87" s="24">
        <v>2022</v>
      </c>
      <c r="E87" s="24" t="s">
        <v>543</v>
      </c>
      <c r="F87" s="24" t="s">
        <v>550</v>
      </c>
      <c r="G87" s="24" t="s">
        <v>550</v>
      </c>
    </row>
    <row r="88" spans="1:7" s="24" customFormat="1" x14ac:dyDescent="0.25">
      <c r="A88" s="24" t="s">
        <v>298</v>
      </c>
      <c r="B88" s="25">
        <v>44447</v>
      </c>
      <c r="C88" s="26">
        <v>52800</v>
      </c>
      <c r="D88" s="24">
        <v>2021</v>
      </c>
      <c r="E88" s="24" t="s">
        <v>543</v>
      </c>
      <c r="F88" s="24" t="s">
        <v>550</v>
      </c>
      <c r="G88" s="24" t="s">
        <v>550</v>
      </c>
    </row>
    <row r="89" spans="1:7" s="24" customFormat="1" x14ac:dyDescent="0.25">
      <c r="A89" s="24" t="s">
        <v>299</v>
      </c>
      <c r="B89" s="25">
        <v>44659</v>
      </c>
      <c r="C89" s="26">
        <v>50400</v>
      </c>
      <c r="D89" s="24">
        <v>2022</v>
      </c>
      <c r="E89" s="24" t="s">
        <v>543</v>
      </c>
      <c r="F89" s="24" t="s">
        <v>550</v>
      </c>
      <c r="G89" s="24" t="s">
        <v>550</v>
      </c>
    </row>
    <row r="90" spans="1:7" s="24" customFormat="1" x14ac:dyDescent="0.25">
      <c r="A90" s="24" t="s">
        <v>300</v>
      </c>
      <c r="B90" s="25">
        <v>44364</v>
      </c>
      <c r="C90" s="26">
        <v>48000</v>
      </c>
      <c r="D90" s="24">
        <v>2021</v>
      </c>
      <c r="E90" s="24" t="s">
        <v>543</v>
      </c>
      <c r="F90" s="24" t="s">
        <v>550</v>
      </c>
      <c r="G90" s="24" t="s">
        <v>550</v>
      </c>
    </row>
    <row r="91" spans="1:7" s="24" customFormat="1" x14ac:dyDescent="0.25">
      <c r="A91" s="24" t="s">
        <v>301</v>
      </c>
      <c r="B91" s="25">
        <v>44812</v>
      </c>
      <c r="C91" s="26">
        <v>45600</v>
      </c>
      <c r="D91" s="24">
        <v>2022</v>
      </c>
      <c r="E91" s="24" t="s">
        <v>543</v>
      </c>
      <c r="F91" s="24" t="s">
        <v>550</v>
      </c>
      <c r="G91" s="24" t="s">
        <v>550</v>
      </c>
    </row>
    <row r="92" spans="1:7" s="24" customFormat="1" x14ac:dyDescent="0.25">
      <c r="A92" s="24" t="s">
        <v>302</v>
      </c>
      <c r="B92" s="25">
        <v>44731</v>
      </c>
      <c r="C92" s="26">
        <v>45600</v>
      </c>
      <c r="D92" s="24">
        <v>2022</v>
      </c>
      <c r="E92" s="24" t="s">
        <v>543</v>
      </c>
      <c r="F92" s="24" t="s">
        <v>550</v>
      </c>
      <c r="G92" s="24" t="s">
        <v>550</v>
      </c>
    </row>
    <row r="93" spans="1:7" s="24" customFormat="1" x14ac:dyDescent="0.25">
      <c r="A93" s="24" t="s">
        <v>304</v>
      </c>
      <c r="B93" s="25">
        <v>44882</v>
      </c>
      <c r="C93" s="26">
        <v>43200</v>
      </c>
      <c r="D93" s="24">
        <v>2022</v>
      </c>
      <c r="E93" s="24" t="s">
        <v>543</v>
      </c>
      <c r="F93" s="24" t="s">
        <v>550</v>
      </c>
      <c r="G93" s="24" t="s">
        <v>550</v>
      </c>
    </row>
    <row r="94" spans="1:7" s="24" customFormat="1" x14ac:dyDescent="0.25">
      <c r="A94" s="24" t="s">
        <v>305</v>
      </c>
      <c r="B94" s="25">
        <v>44210</v>
      </c>
      <c r="C94" s="26">
        <v>43200</v>
      </c>
      <c r="D94" s="24">
        <v>2021</v>
      </c>
      <c r="E94" s="24" t="s">
        <v>543</v>
      </c>
      <c r="F94" s="24" t="s">
        <v>550</v>
      </c>
      <c r="G94" s="24" t="s">
        <v>550</v>
      </c>
    </row>
    <row r="95" spans="1:7" s="24" customFormat="1" x14ac:dyDescent="0.25">
      <c r="A95" s="24" t="s">
        <v>306</v>
      </c>
      <c r="B95" s="25">
        <v>44449</v>
      </c>
      <c r="C95" s="26">
        <v>40800</v>
      </c>
      <c r="D95" s="24">
        <v>2021</v>
      </c>
      <c r="E95" s="24" t="s">
        <v>543</v>
      </c>
      <c r="F95" s="24" t="s">
        <v>550</v>
      </c>
      <c r="G95" s="24" t="s">
        <v>550</v>
      </c>
    </row>
    <row r="96" spans="1:7" s="24" customFormat="1" x14ac:dyDescent="0.25">
      <c r="A96" s="24" t="s">
        <v>307</v>
      </c>
      <c r="B96" s="25">
        <v>44364</v>
      </c>
      <c r="C96" s="26">
        <v>36000</v>
      </c>
      <c r="D96" s="24">
        <v>2021</v>
      </c>
      <c r="E96" s="24" t="s">
        <v>543</v>
      </c>
      <c r="F96" s="24" t="s">
        <v>550</v>
      </c>
      <c r="G96" s="24" t="s">
        <v>550</v>
      </c>
    </row>
    <row r="97" spans="1:7" s="24" customFormat="1" x14ac:dyDescent="0.25">
      <c r="A97" s="24" t="s">
        <v>308</v>
      </c>
      <c r="B97" s="25">
        <v>44813</v>
      </c>
      <c r="C97" s="26">
        <v>34800</v>
      </c>
      <c r="D97" s="24">
        <v>2022</v>
      </c>
      <c r="E97" s="24" t="s">
        <v>543</v>
      </c>
      <c r="F97" s="24" t="s">
        <v>550</v>
      </c>
      <c r="G97" s="24" t="s">
        <v>550</v>
      </c>
    </row>
    <row r="98" spans="1:7" s="24" customFormat="1" x14ac:dyDescent="0.25">
      <c r="A98" s="24" t="s">
        <v>85</v>
      </c>
      <c r="B98" s="25">
        <v>44289</v>
      </c>
      <c r="C98" s="26">
        <v>33600</v>
      </c>
      <c r="D98" s="24">
        <v>2021</v>
      </c>
      <c r="E98" s="24" t="s">
        <v>543</v>
      </c>
      <c r="F98" s="24" t="s">
        <v>550</v>
      </c>
      <c r="G98" s="24" t="s">
        <v>550</v>
      </c>
    </row>
    <row r="99" spans="1:7" s="24" customFormat="1" x14ac:dyDescent="0.25">
      <c r="A99" s="24" t="s">
        <v>311</v>
      </c>
      <c r="B99" s="25">
        <v>44883</v>
      </c>
      <c r="C99" s="26">
        <v>31200</v>
      </c>
      <c r="D99" s="24">
        <v>2022</v>
      </c>
      <c r="E99" s="24" t="s">
        <v>543</v>
      </c>
      <c r="F99" s="24" t="s">
        <v>550</v>
      </c>
      <c r="G99" s="24" t="s">
        <v>550</v>
      </c>
    </row>
    <row r="100" spans="1:7" s="24" customFormat="1" x14ac:dyDescent="0.25">
      <c r="A100" s="24" t="s">
        <v>312</v>
      </c>
      <c r="B100" s="25">
        <v>44835</v>
      </c>
      <c r="C100" s="26">
        <v>30000</v>
      </c>
      <c r="D100" s="24">
        <v>2022</v>
      </c>
      <c r="E100" s="24" t="s">
        <v>543</v>
      </c>
      <c r="F100" s="24" t="s">
        <v>550</v>
      </c>
      <c r="G100" s="24" t="s">
        <v>550</v>
      </c>
    </row>
    <row r="101" spans="1:7" s="24" customFormat="1" x14ac:dyDescent="0.25">
      <c r="A101" s="24" t="s">
        <v>313</v>
      </c>
      <c r="B101" s="25">
        <v>44883</v>
      </c>
      <c r="C101" s="26">
        <v>28800</v>
      </c>
      <c r="D101" s="24">
        <v>2022</v>
      </c>
      <c r="E101" s="24" t="s">
        <v>543</v>
      </c>
      <c r="F101" s="24" t="s">
        <v>550</v>
      </c>
      <c r="G101" s="24" t="s">
        <v>550</v>
      </c>
    </row>
    <row r="102" spans="1:7" s="24" customFormat="1" x14ac:dyDescent="0.25">
      <c r="A102" s="24" t="s">
        <v>314</v>
      </c>
      <c r="B102" s="25">
        <v>44813</v>
      </c>
      <c r="C102" s="26">
        <v>28800</v>
      </c>
      <c r="D102" s="24">
        <v>2022</v>
      </c>
      <c r="E102" s="24" t="s">
        <v>543</v>
      </c>
      <c r="F102" s="24" t="s">
        <v>550</v>
      </c>
      <c r="G102" s="24" t="s">
        <v>550</v>
      </c>
    </row>
    <row r="103" spans="1:7" s="24" customFormat="1" x14ac:dyDescent="0.25">
      <c r="A103" s="24" t="s">
        <v>315</v>
      </c>
      <c r="B103" s="25">
        <v>44659</v>
      </c>
      <c r="C103" s="26">
        <v>28800</v>
      </c>
      <c r="D103" s="24">
        <v>2022</v>
      </c>
      <c r="E103" s="24" t="s">
        <v>543</v>
      </c>
      <c r="F103" s="24" t="s">
        <v>550</v>
      </c>
      <c r="G103" s="24" t="s">
        <v>550</v>
      </c>
    </row>
    <row r="104" spans="1:7" s="24" customFormat="1" x14ac:dyDescent="0.25">
      <c r="A104" s="24" t="s">
        <v>316</v>
      </c>
      <c r="B104" s="25">
        <v>44447</v>
      </c>
      <c r="C104" s="26">
        <v>28800</v>
      </c>
      <c r="D104" s="24">
        <v>2021</v>
      </c>
      <c r="E104" s="24" t="s">
        <v>543</v>
      </c>
      <c r="F104" s="24" t="s">
        <v>550</v>
      </c>
      <c r="G104" s="24" t="s">
        <v>550</v>
      </c>
    </row>
    <row r="105" spans="1:7" s="24" customFormat="1" x14ac:dyDescent="0.25">
      <c r="A105" s="24" t="s">
        <v>317</v>
      </c>
      <c r="B105" s="25">
        <v>44883</v>
      </c>
      <c r="C105" s="26">
        <v>26400</v>
      </c>
      <c r="D105" s="24">
        <v>2022</v>
      </c>
      <c r="E105" s="24" t="s">
        <v>543</v>
      </c>
      <c r="F105" s="24" t="s">
        <v>550</v>
      </c>
      <c r="G105" s="24" t="s">
        <v>550</v>
      </c>
    </row>
    <row r="106" spans="1:7" s="24" customFormat="1" x14ac:dyDescent="0.25">
      <c r="A106" s="24" t="s">
        <v>318</v>
      </c>
      <c r="B106" s="25">
        <v>44728</v>
      </c>
      <c r="C106" s="26">
        <v>26400</v>
      </c>
      <c r="D106" s="24">
        <v>2022</v>
      </c>
      <c r="E106" s="24" t="s">
        <v>543</v>
      </c>
      <c r="F106" s="24" t="s">
        <v>550</v>
      </c>
      <c r="G106" s="24" t="s">
        <v>550</v>
      </c>
    </row>
    <row r="107" spans="1:7" s="24" customFormat="1" x14ac:dyDescent="0.25">
      <c r="A107" s="24" t="s">
        <v>319</v>
      </c>
      <c r="B107" s="25">
        <v>44659</v>
      </c>
      <c r="C107" s="26">
        <v>26400</v>
      </c>
      <c r="D107" s="24">
        <v>2022</v>
      </c>
      <c r="E107" s="24" t="s">
        <v>543</v>
      </c>
      <c r="F107" s="24" t="s">
        <v>550</v>
      </c>
      <c r="G107" s="24" t="s">
        <v>550</v>
      </c>
    </row>
    <row r="108" spans="1:7" s="24" customFormat="1" x14ac:dyDescent="0.25">
      <c r="A108" s="24" t="s">
        <v>320</v>
      </c>
      <c r="B108" s="25">
        <v>44659</v>
      </c>
      <c r="C108" s="26">
        <v>26400</v>
      </c>
      <c r="D108" s="24">
        <v>2022</v>
      </c>
      <c r="E108" s="24" t="s">
        <v>543</v>
      </c>
      <c r="F108" s="24" t="s">
        <v>550</v>
      </c>
      <c r="G108" s="24" t="s">
        <v>550</v>
      </c>
    </row>
    <row r="109" spans="1:7" s="24" customFormat="1" x14ac:dyDescent="0.25">
      <c r="A109" s="24" t="s">
        <v>322</v>
      </c>
      <c r="B109" s="25">
        <v>44882</v>
      </c>
      <c r="C109" s="26">
        <v>25200</v>
      </c>
      <c r="D109" s="24">
        <v>2022</v>
      </c>
      <c r="E109" s="24" t="s">
        <v>543</v>
      </c>
      <c r="F109" s="24" t="s">
        <v>550</v>
      </c>
      <c r="G109" s="24" t="s">
        <v>550</v>
      </c>
    </row>
    <row r="110" spans="1:7" s="24" customFormat="1" x14ac:dyDescent="0.25">
      <c r="A110" s="24" t="s">
        <v>323</v>
      </c>
      <c r="B110" s="25">
        <v>44659</v>
      </c>
      <c r="C110" s="26">
        <v>24000</v>
      </c>
      <c r="D110" s="24">
        <v>2022</v>
      </c>
      <c r="E110" s="24" t="s">
        <v>543</v>
      </c>
      <c r="F110" s="24" t="s">
        <v>550</v>
      </c>
      <c r="G110" s="24" t="s">
        <v>550</v>
      </c>
    </row>
    <row r="111" spans="1:7" s="24" customFormat="1" x14ac:dyDescent="0.25">
      <c r="A111" s="24" t="s">
        <v>324</v>
      </c>
      <c r="B111" s="25">
        <v>44575</v>
      </c>
      <c r="C111" s="26">
        <v>24000</v>
      </c>
      <c r="D111" s="24">
        <v>2022</v>
      </c>
      <c r="E111" s="24" t="s">
        <v>543</v>
      </c>
      <c r="F111" s="24" t="s">
        <v>550</v>
      </c>
      <c r="G111" s="24" t="s">
        <v>550</v>
      </c>
    </row>
    <row r="112" spans="1:7" s="24" customFormat="1" x14ac:dyDescent="0.25">
      <c r="A112" s="24" t="s">
        <v>326</v>
      </c>
      <c r="B112" s="25">
        <v>44659</v>
      </c>
      <c r="C112" s="26">
        <v>22800</v>
      </c>
      <c r="D112" s="24">
        <v>2022</v>
      </c>
      <c r="E112" s="24" t="s">
        <v>543</v>
      </c>
      <c r="F112" s="24" t="s">
        <v>550</v>
      </c>
      <c r="G112" s="24" t="s">
        <v>550</v>
      </c>
    </row>
    <row r="113" spans="1:7" s="24" customFormat="1" x14ac:dyDescent="0.25">
      <c r="A113" s="24" t="s">
        <v>328</v>
      </c>
      <c r="B113" s="25">
        <v>44575</v>
      </c>
      <c r="C113" s="26">
        <v>21600</v>
      </c>
      <c r="D113" s="24">
        <v>2022</v>
      </c>
      <c r="E113" s="24" t="s">
        <v>543</v>
      </c>
      <c r="F113" s="24" t="s">
        <v>550</v>
      </c>
      <c r="G113" s="24" t="s">
        <v>550</v>
      </c>
    </row>
    <row r="114" spans="1:7" s="24" customFormat="1" x14ac:dyDescent="0.25">
      <c r="A114" s="24" t="s">
        <v>329</v>
      </c>
      <c r="B114" s="25">
        <v>44575</v>
      </c>
      <c r="C114" s="26">
        <v>21600</v>
      </c>
      <c r="D114" s="24">
        <v>2022</v>
      </c>
      <c r="E114" s="24" t="s">
        <v>543</v>
      </c>
      <c r="F114" s="24" t="s">
        <v>550</v>
      </c>
      <c r="G114" s="24" t="s">
        <v>550</v>
      </c>
    </row>
    <row r="115" spans="1:7" s="21" customFormat="1" x14ac:dyDescent="0.25">
      <c r="A115" s="21" t="s">
        <v>332</v>
      </c>
      <c r="B115" s="22">
        <v>44519</v>
      </c>
      <c r="C115" s="23">
        <v>19800</v>
      </c>
      <c r="D115" s="21">
        <v>2021</v>
      </c>
      <c r="E115" s="21" t="s">
        <v>543</v>
      </c>
      <c r="F115" s="21" t="s">
        <v>553</v>
      </c>
      <c r="G115" s="21" t="s">
        <v>553</v>
      </c>
    </row>
    <row r="116" spans="1:7" s="21" customFormat="1" x14ac:dyDescent="0.25">
      <c r="A116" s="21" t="s">
        <v>333</v>
      </c>
      <c r="B116" s="22">
        <v>44835</v>
      </c>
      <c r="C116" s="23">
        <v>19375</v>
      </c>
      <c r="D116" s="21">
        <v>2022</v>
      </c>
      <c r="E116" s="21" t="s">
        <v>543</v>
      </c>
      <c r="F116" s="21" t="s">
        <v>553</v>
      </c>
      <c r="G116" s="21" t="s">
        <v>553</v>
      </c>
    </row>
    <row r="117" spans="1:7" s="21" customFormat="1" x14ac:dyDescent="0.25">
      <c r="A117" s="21" t="s">
        <v>334</v>
      </c>
      <c r="B117" s="22">
        <v>44885</v>
      </c>
      <c r="C117" s="23">
        <v>19200</v>
      </c>
      <c r="D117" s="21">
        <v>2022</v>
      </c>
      <c r="E117" s="21" t="s">
        <v>543</v>
      </c>
      <c r="F117" s="21" t="s">
        <v>553</v>
      </c>
      <c r="G117" s="21" t="s">
        <v>553</v>
      </c>
    </row>
    <row r="118" spans="1:7" s="21" customFormat="1" x14ac:dyDescent="0.25">
      <c r="A118" s="21" t="s">
        <v>335</v>
      </c>
      <c r="B118" s="22">
        <v>44728</v>
      </c>
      <c r="C118" s="23">
        <v>19200</v>
      </c>
      <c r="D118" s="21">
        <v>2022</v>
      </c>
      <c r="E118" s="21" t="s">
        <v>543</v>
      </c>
      <c r="F118" s="21" t="s">
        <v>553</v>
      </c>
      <c r="G118" s="21" t="s">
        <v>553</v>
      </c>
    </row>
    <row r="119" spans="1:7" s="21" customFormat="1" x14ac:dyDescent="0.25">
      <c r="A119" s="21" t="s">
        <v>336</v>
      </c>
      <c r="B119" s="22">
        <v>44575</v>
      </c>
      <c r="C119" s="23">
        <v>19200</v>
      </c>
      <c r="D119" s="21">
        <v>2022</v>
      </c>
      <c r="E119" s="21" t="s">
        <v>543</v>
      </c>
      <c r="F119" s="21" t="s">
        <v>553</v>
      </c>
      <c r="G119" s="21" t="s">
        <v>553</v>
      </c>
    </row>
    <row r="120" spans="1:7" s="21" customFormat="1" x14ac:dyDescent="0.25">
      <c r="A120" s="21" t="s">
        <v>338</v>
      </c>
      <c r="B120" s="22">
        <v>44659</v>
      </c>
      <c r="C120" s="23">
        <v>18600</v>
      </c>
      <c r="D120" s="21">
        <v>2022</v>
      </c>
      <c r="E120" s="21" t="s">
        <v>543</v>
      </c>
      <c r="F120" s="21" t="s">
        <v>553</v>
      </c>
      <c r="G120" s="21" t="s">
        <v>553</v>
      </c>
    </row>
    <row r="121" spans="1:7" s="21" customFormat="1" x14ac:dyDescent="0.25">
      <c r="A121" s="21" t="s">
        <v>339</v>
      </c>
      <c r="B121" s="22">
        <v>44575</v>
      </c>
      <c r="C121" s="23">
        <v>18000</v>
      </c>
      <c r="D121" s="21">
        <v>2022</v>
      </c>
      <c r="E121" s="21" t="s">
        <v>543</v>
      </c>
      <c r="F121" s="21" t="s">
        <v>553</v>
      </c>
      <c r="G121" s="21" t="s">
        <v>553</v>
      </c>
    </row>
    <row r="122" spans="1:7" s="21" customFormat="1" x14ac:dyDescent="0.25">
      <c r="A122" s="21" t="s">
        <v>342</v>
      </c>
      <c r="B122" s="22">
        <v>44885</v>
      </c>
      <c r="C122" s="23">
        <v>16800</v>
      </c>
      <c r="D122" s="21">
        <v>2022</v>
      </c>
      <c r="E122" s="21" t="s">
        <v>543</v>
      </c>
      <c r="F122" s="21" t="s">
        <v>553</v>
      </c>
      <c r="G122" s="21" t="s">
        <v>553</v>
      </c>
    </row>
    <row r="123" spans="1:7" s="21" customFormat="1" x14ac:dyDescent="0.25">
      <c r="A123" s="21" t="s">
        <v>343</v>
      </c>
      <c r="B123" s="22">
        <v>44659</v>
      </c>
      <c r="C123" s="23">
        <v>16800</v>
      </c>
      <c r="D123" s="21">
        <v>2022</v>
      </c>
      <c r="E123" s="21" t="s">
        <v>543</v>
      </c>
      <c r="F123" s="21" t="s">
        <v>553</v>
      </c>
      <c r="G123" s="21" t="s">
        <v>553</v>
      </c>
    </row>
    <row r="124" spans="1:7" s="21" customFormat="1" x14ac:dyDescent="0.25">
      <c r="A124" s="21" t="s">
        <v>344</v>
      </c>
      <c r="B124" s="22">
        <v>44449</v>
      </c>
      <c r="C124" s="23">
        <v>16800</v>
      </c>
      <c r="D124" s="21">
        <v>2021</v>
      </c>
      <c r="E124" s="21" t="s">
        <v>543</v>
      </c>
      <c r="F124" s="21" t="s">
        <v>553</v>
      </c>
      <c r="G124" s="21" t="s">
        <v>553</v>
      </c>
    </row>
    <row r="125" spans="1:7" s="21" customFormat="1" x14ac:dyDescent="0.25">
      <c r="A125" s="21" t="s">
        <v>345</v>
      </c>
      <c r="B125" s="22">
        <v>44449</v>
      </c>
      <c r="C125" s="23">
        <v>16800</v>
      </c>
      <c r="D125" s="21">
        <v>2021</v>
      </c>
      <c r="E125" s="21" t="s">
        <v>543</v>
      </c>
      <c r="F125" s="21" t="s">
        <v>553</v>
      </c>
      <c r="G125" s="21" t="s">
        <v>553</v>
      </c>
    </row>
    <row r="126" spans="1:7" s="21" customFormat="1" x14ac:dyDescent="0.25">
      <c r="A126" s="21" t="s">
        <v>346</v>
      </c>
      <c r="B126" s="22">
        <v>44211</v>
      </c>
      <c r="C126" s="23">
        <v>16800</v>
      </c>
      <c r="D126" s="21">
        <v>2021</v>
      </c>
      <c r="E126" s="21" t="s">
        <v>543</v>
      </c>
      <c r="F126" s="21" t="s">
        <v>553</v>
      </c>
      <c r="G126" s="21" t="s">
        <v>553</v>
      </c>
    </row>
    <row r="127" spans="1:7" s="21" customFormat="1" x14ac:dyDescent="0.25">
      <c r="A127" s="21" t="s">
        <v>353</v>
      </c>
      <c r="B127" s="22">
        <v>44883</v>
      </c>
      <c r="C127" s="23">
        <v>14400</v>
      </c>
      <c r="D127" s="21">
        <v>2022</v>
      </c>
      <c r="E127" s="21" t="s">
        <v>543</v>
      </c>
      <c r="F127" s="21" t="s">
        <v>553</v>
      </c>
      <c r="G127" s="21" t="s">
        <v>553</v>
      </c>
    </row>
    <row r="128" spans="1:7" s="21" customFormat="1" x14ac:dyDescent="0.25">
      <c r="A128" s="21" t="s">
        <v>354</v>
      </c>
      <c r="B128" s="22">
        <v>44364</v>
      </c>
      <c r="C128" s="23">
        <v>14400</v>
      </c>
      <c r="D128" s="21">
        <v>2021</v>
      </c>
      <c r="E128" s="21" t="s">
        <v>543</v>
      </c>
      <c r="F128" s="21" t="s">
        <v>553</v>
      </c>
      <c r="G128" s="21" t="s">
        <v>553</v>
      </c>
    </row>
    <row r="129" spans="1:7" s="21" customFormat="1" x14ac:dyDescent="0.25">
      <c r="A129" s="21" t="s">
        <v>355</v>
      </c>
      <c r="B129" s="22">
        <v>44659</v>
      </c>
      <c r="C129" s="23">
        <v>13800</v>
      </c>
      <c r="D129" s="21">
        <v>2022</v>
      </c>
      <c r="E129" s="21" t="s">
        <v>543</v>
      </c>
      <c r="F129" s="21" t="s">
        <v>553</v>
      </c>
      <c r="G129" s="21" t="s">
        <v>553</v>
      </c>
    </row>
    <row r="130" spans="1:7" s="21" customFormat="1" x14ac:dyDescent="0.25">
      <c r="A130" s="21" t="s">
        <v>357</v>
      </c>
      <c r="B130" s="22">
        <v>44885</v>
      </c>
      <c r="C130" s="23">
        <v>13200</v>
      </c>
      <c r="D130" s="21">
        <v>2022</v>
      </c>
      <c r="E130" s="21" t="s">
        <v>543</v>
      </c>
      <c r="F130" s="21" t="s">
        <v>553</v>
      </c>
      <c r="G130" s="21" t="s">
        <v>553</v>
      </c>
    </row>
    <row r="131" spans="1:7" s="21" customFormat="1" x14ac:dyDescent="0.25">
      <c r="A131" s="21" t="s">
        <v>358</v>
      </c>
      <c r="B131" s="22">
        <v>44449</v>
      </c>
      <c r="C131" s="23">
        <v>13200</v>
      </c>
      <c r="D131" s="21">
        <v>2021</v>
      </c>
      <c r="E131" s="21" t="s">
        <v>543</v>
      </c>
      <c r="F131" s="21" t="s">
        <v>553</v>
      </c>
      <c r="G131" s="21" t="s">
        <v>553</v>
      </c>
    </row>
    <row r="132" spans="1:7" s="21" customFormat="1" x14ac:dyDescent="0.25">
      <c r="A132" s="21" t="s">
        <v>361</v>
      </c>
      <c r="B132" s="22">
        <v>44731</v>
      </c>
      <c r="C132" s="23">
        <v>12600</v>
      </c>
      <c r="D132" s="21">
        <v>2022</v>
      </c>
      <c r="E132" s="21" t="s">
        <v>543</v>
      </c>
      <c r="F132" s="21" t="s">
        <v>553</v>
      </c>
      <c r="G132" s="21" t="s">
        <v>553</v>
      </c>
    </row>
    <row r="133" spans="1:7" s="21" customFormat="1" x14ac:dyDescent="0.25">
      <c r="A133" s="21" t="s">
        <v>362</v>
      </c>
      <c r="B133" s="22">
        <v>44288</v>
      </c>
      <c r="C133" s="23">
        <v>12600</v>
      </c>
      <c r="D133" s="21">
        <v>2021</v>
      </c>
      <c r="E133" s="21" t="s">
        <v>543</v>
      </c>
      <c r="F133" s="21" t="s">
        <v>553</v>
      </c>
      <c r="G133" s="21" t="s">
        <v>553</v>
      </c>
    </row>
    <row r="134" spans="1:7" s="21" customFormat="1" x14ac:dyDescent="0.25">
      <c r="A134" s="21" t="s">
        <v>364</v>
      </c>
      <c r="B134" s="22">
        <v>44815</v>
      </c>
      <c r="C134" s="23">
        <v>12000</v>
      </c>
      <c r="D134" s="21">
        <v>2022</v>
      </c>
      <c r="E134" s="21" t="s">
        <v>543</v>
      </c>
      <c r="F134" s="21" t="s">
        <v>553</v>
      </c>
      <c r="G134" s="21" t="s">
        <v>553</v>
      </c>
    </row>
    <row r="135" spans="1:7" s="21" customFormat="1" x14ac:dyDescent="0.25">
      <c r="A135" s="21" t="s">
        <v>366</v>
      </c>
      <c r="B135" s="22">
        <v>44818</v>
      </c>
      <c r="C135" s="23">
        <v>12000</v>
      </c>
      <c r="D135" s="21">
        <v>2022</v>
      </c>
      <c r="E135" s="21" t="s">
        <v>543</v>
      </c>
      <c r="F135" s="21" t="s">
        <v>553</v>
      </c>
      <c r="G135" s="21" t="s">
        <v>553</v>
      </c>
    </row>
    <row r="136" spans="1:7" s="21" customFormat="1" x14ac:dyDescent="0.25">
      <c r="A136" s="21" t="s">
        <v>367</v>
      </c>
      <c r="B136" s="22">
        <v>44447</v>
      </c>
      <c r="C136" s="23">
        <v>11400</v>
      </c>
      <c r="D136" s="21">
        <v>2021</v>
      </c>
      <c r="E136" s="21" t="s">
        <v>543</v>
      </c>
      <c r="F136" s="21" t="s">
        <v>553</v>
      </c>
      <c r="G136" s="21" t="s">
        <v>553</v>
      </c>
    </row>
    <row r="137" spans="1:7" s="21" customFormat="1" x14ac:dyDescent="0.25">
      <c r="A137" s="21" t="s">
        <v>368</v>
      </c>
      <c r="B137" s="22">
        <v>44211</v>
      </c>
      <c r="C137" s="23">
        <v>11400</v>
      </c>
      <c r="D137" s="21">
        <v>2021</v>
      </c>
      <c r="E137" s="21" t="s">
        <v>543</v>
      </c>
      <c r="F137" s="21" t="s">
        <v>553</v>
      </c>
      <c r="G137" s="21" t="s">
        <v>553</v>
      </c>
    </row>
    <row r="138" spans="1:7" s="21" customFormat="1" x14ac:dyDescent="0.25">
      <c r="A138" s="21" t="s">
        <v>372</v>
      </c>
      <c r="B138" s="22">
        <v>44813</v>
      </c>
      <c r="C138" s="23">
        <v>10200</v>
      </c>
      <c r="D138" s="21">
        <v>2022</v>
      </c>
      <c r="E138" s="21" t="s">
        <v>543</v>
      </c>
      <c r="F138" s="21" t="s">
        <v>553</v>
      </c>
      <c r="G138" s="21" t="s">
        <v>553</v>
      </c>
    </row>
    <row r="139" spans="1:7" s="21" customFormat="1" x14ac:dyDescent="0.25">
      <c r="A139" s="21" t="s">
        <v>373</v>
      </c>
      <c r="B139" s="22">
        <v>44451</v>
      </c>
      <c r="C139" s="23">
        <v>10200</v>
      </c>
      <c r="D139" s="21">
        <v>2021</v>
      </c>
      <c r="E139" s="21" t="s">
        <v>543</v>
      </c>
      <c r="F139" s="21" t="s">
        <v>553</v>
      </c>
      <c r="G139" s="21" t="s">
        <v>553</v>
      </c>
    </row>
    <row r="140" spans="1:7" s="18" customFormat="1" x14ac:dyDescent="0.25">
      <c r="A140" s="18" t="s">
        <v>377</v>
      </c>
      <c r="B140" s="19">
        <v>44211</v>
      </c>
      <c r="C140" s="20">
        <v>9900</v>
      </c>
      <c r="D140" s="18">
        <v>2021</v>
      </c>
      <c r="E140" s="18" t="s">
        <v>543</v>
      </c>
      <c r="F140" s="18" t="s">
        <v>554</v>
      </c>
      <c r="G140" s="18" t="s">
        <v>554</v>
      </c>
    </row>
    <row r="141" spans="1:7" s="18" customFormat="1" x14ac:dyDescent="0.25">
      <c r="A141" s="18" t="s">
        <v>381</v>
      </c>
      <c r="B141" s="19">
        <v>44580</v>
      </c>
      <c r="C141" s="20">
        <v>9600</v>
      </c>
      <c r="D141" s="18">
        <v>2022</v>
      </c>
      <c r="E141" s="18" t="s">
        <v>543</v>
      </c>
      <c r="F141" s="18" t="s">
        <v>554</v>
      </c>
      <c r="G141" s="18" t="s">
        <v>554</v>
      </c>
    </row>
    <row r="142" spans="1:7" s="18" customFormat="1" x14ac:dyDescent="0.25">
      <c r="A142" s="18" t="s">
        <v>379</v>
      </c>
      <c r="B142" s="19">
        <v>44447</v>
      </c>
      <c r="C142" s="20">
        <v>9600</v>
      </c>
      <c r="D142" s="18">
        <v>2021</v>
      </c>
      <c r="E142" s="18" t="s">
        <v>543</v>
      </c>
      <c r="F142" s="18" t="s">
        <v>554</v>
      </c>
      <c r="G142" s="18" t="s">
        <v>554</v>
      </c>
    </row>
    <row r="143" spans="1:7" s="18" customFormat="1" x14ac:dyDescent="0.25">
      <c r="A143" s="18" t="s">
        <v>382</v>
      </c>
      <c r="B143" s="19">
        <v>44661</v>
      </c>
      <c r="C143" s="20">
        <v>9000</v>
      </c>
      <c r="D143" s="18">
        <v>2022</v>
      </c>
      <c r="E143" s="18" t="s">
        <v>543</v>
      </c>
      <c r="F143" s="18" t="s">
        <v>554</v>
      </c>
      <c r="G143" s="18" t="s">
        <v>554</v>
      </c>
    </row>
    <row r="144" spans="1:7" s="18" customFormat="1" x14ac:dyDescent="0.25">
      <c r="A144" s="18" t="s">
        <v>385</v>
      </c>
      <c r="B144" s="19">
        <v>44212</v>
      </c>
      <c r="C144" s="20">
        <v>8400</v>
      </c>
      <c r="D144" s="18">
        <v>2021</v>
      </c>
      <c r="E144" s="18" t="s">
        <v>543</v>
      </c>
      <c r="F144" s="18" t="s">
        <v>554</v>
      </c>
      <c r="G144" s="18" t="s">
        <v>554</v>
      </c>
    </row>
    <row r="145" spans="1:7" s="18" customFormat="1" x14ac:dyDescent="0.25">
      <c r="A145" s="18" t="s">
        <v>389</v>
      </c>
      <c r="B145" s="19">
        <v>44883</v>
      </c>
      <c r="C145" s="20">
        <v>7800</v>
      </c>
      <c r="D145" s="18">
        <v>2022</v>
      </c>
      <c r="E145" s="18" t="s">
        <v>543</v>
      </c>
      <c r="F145" s="18" t="s">
        <v>554</v>
      </c>
      <c r="G145" s="18" t="s">
        <v>554</v>
      </c>
    </row>
    <row r="146" spans="1:7" s="18" customFormat="1" x14ac:dyDescent="0.25">
      <c r="A146" s="18" t="s">
        <v>391</v>
      </c>
      <c r="B146" s="19">
        <v>44521</v>
      </c>
      <c r="C146" s="20">
        <v>7500</v>
      </c>
      <c r="D146" s="18">
        <v>2021</v>
      </c>
      <c r="E146" s="18" t="s">
        <v>543</v>
      </c>
      <c r="F146" s="18" t="s">
        <v>554</v>
      </c>
      <c r="G146" s="18" t="s">
        <v>554</v>
      </c>
    </row>
    <row r="147" spans="1:7" s="18" customFormat="1" x14ac:dyDescent="0.25">
      <c r="A147" s="18" t="s">
        <v>392</v>
      </c>
      <c r="B147" s="19">
        <v>44661</v>
      </c>
      <c r="C147" s="20">
        <v>7200</v>
      </c>
      <c r="D147" s="18">
        <v>2022</v>
      </c>
      <c r="E147" s="18" t="s">
        <v>543</v>
      </c>
      <c r="F147" s="18" t="s">
        <v>554</v>
      </c>
      <c r="G147" s="18" t="s">
        <v>554</v>
      </c>
    </row>
    <row r="148" spans="1:7" s="18" customFormat="1" x14ac:dyDescent="0.25">
      <c r="A148" s="18" t="s">
        <v>393</v>
      </c>
      <c r="B148" s="19">
        <v>44449</v>
      </c>
      <c r="C148" s="20">
        <v>7200</v>
      </c>
      <c r="D148" s="18">
        <v>2021</v>
      </c>
      <c r="E148" s="18" t="s">
        <v>543</v>
      </c>
      <c r="F148" s="18" t="s">
        <v>554</v>
      </c>
      <c r="G148" s="18" t="s">
        <v>554</v>
      </c>
    </row>
    <row r="149" spans="1:7" s="18" customFormat="1" x14ac:dyDescent="0.25">
      <c r="A149" s="18" t="s">
        <v>394</v>
      </c>
      <c r="B149" s="19">
        <v>44451</v>
      </c>
      <c r="C149" s="20">
        <v>7200</v>
      </c>
      <c r="D149" s="18">
        <v>2021</v>
      </c>
      <c r="E149" s="18" t="s">
        <v>543</v>
      </c>
      <c r="F149" s="18" t="s">
        <v>554</v>
      </c>
      <c r="G149" s="18" t="s">
        <v>554</v>
      </c>
    </row>
    <row r="150" spans="1:7" s="18" customFormat="1" x14ac:dyDescent="0.25">
      <c r="A150" s="18" t="s">
        <v>398</v>
      </c>
      <c r="B150" s="19">
        <v>44783</v>
      </c>
      <c r="C150" s="20">
        <v>6600</v>
      </c>
      <c r="D150" s="18">
        <v>2022</v>
      </c>
      <c r="E150" s="18" t="s">
        <v>543</v>
      </c>
      <c r="F150" s="18" t="s">
        <v>554</v>
      </c>
      <c r="G150" s="18" t="s">
        <v>554</v>
      </c>
    </row>
    <row r="151" spans="1:7" s="18" customFormat="1" x14ac:dyDescent="0.25">
      <c r="A151" s="18" t="s">
        <v>396</v>
      </c>
      <c r="B151" s="19">
        <v>44451</v>
      </c>
      <c r="C151" s="20">
        <v>6600</v>
      </c>
      <c r="D151" s="18">
        <v>2021</v>
      </c>
      <c r="E151" s="18" t="s">
        <v>543</v>
      </c>
      <c r="F151" s="18" t="s">
        <v>554</v>
      </c>
      <c r="G151" s="18" t="s">
        <v>554</v>
      </c>
    </row>
    <row r="152" spans="1:7" s="18" customFormat="1" x14ac:dyDescent="0.25">
      <c r="A152" s="18" t="s">
        <v>399</v>
      </c>
      <c r="B152" s="19">
        <v>44449</v>
      </c>
      <c r="C152" s="20">
        <v>6300</v>
      </c>
      <c r="D152" s="18">
        <v>2021</v>
      </c>
      <c r="E152" s="18" t="s">
        <v>543</v>
      </c>
      <c r="F152" s="18" t="s">
        <v>554</v>
      </c>
      <c r="G152" s="18" t="s">
        <v>554</v>
      </c>
    </row>
    <row r="153" spans="1:7" s="18" customFormat="1" x14ac:dyDescent="0.25">
      <c r="A153" s="18" t="s">
        <v>404</v>
      </c>
      <c r="B153" s="19">
        <v>44451</v>
      </c>
      <c r="C153" s="20">
        <v>5280</v>
      </c>
      <c r="D153" s="18">
        <v>2021</v>
      </c>
      <c r="E153" s="18" t="s">
        <v>543</v>
      </c>
      <c r="F153" s="18" t="s">
        <v>554</v>
      </c>
      <c r="G153" s="18" t="s">
        <v>554</v>
      </c>
    </row>
    <row r="154" spans="1:7" s="15" customFormat="1" x14ac:dyDescent="0.25">
      <c r="A154" s="15" t="s">
        <v>364</v>
      </c>
      <c r="B154" s="16">
        <v>44728</v>
      </c>
      <c r="C154" s="17">
        <v>4920</v>
      </c>
      <c r="D154" s="15">
        <v>2022</v>
      </c>
      <c r="E154" s="15" t="s">
        <v>543</v>
      </c>
      <c r="F154" s="15" t="s">
        <v>555</v>
      </c>
      <c r="G154" s="15" t="s">
        <v>555</v>
      </c>
    </row>
    <row r="155" spans="1:7" s="15" customFormat="1" x14ac:dyDescent="0.25">
      <c r="A155" s="15" t="s">
        <v>410</v>
      </c>
      <c r="B155" s="16">
        <v>44577</v>
      </c>
      <c r="C155" s="17">
        <v>4680</v>
      </c>
      <c r="D155" s="15">
        <v>2022</v>
      </c>
      <c r="E155" s="15" t="s">
        <v>543</v>
      </c>
      <c r="F155" s="15" t="s">
        <v>555</v>
      </c>
      <c r="G155" s="15" t="s">
        <v>555</v>
      </c>
    </row>
    <row r="156" spans="1:7" s="15" customFormat="1" x14ac:dyDescent="0.25">
      <c r="A156" s="15" t="s">
        <v>411</v>
      </c>
      <c r="B156" s="16">
        <v>44451</v>
      </c>
      <c r="C156" s="17">
        <v>4560</v>
      </c>
      <c r="D156" s="15">
        <v>2021</v>
      </c>
      <c r="E156" s="15" t="s">
        <v>543</v>
      </c>
      <c r="F156" s="15" t="s">
        <v>555</v>
      </c>
      <c r="G156" s="15" t="s">
        <v>555</v>
      </c>
    </row>
    <row r="157" spans="1:7" s="15" customFormat="1" x14ac:dyDescent="0.25">
      <c r="A157" s="15" t="s">
        <v>412</v>
      </c>
      <c r="B157" s="16">
        <v>44813</v>
      </c>
      <c r="C157" s="17">
        <v>4320</v>
      </c>
      <c r="D157" s="15">
        <v>2022</v>
      </c>
      <c r="E157" s="15" t="s">
        <v>543</v>
      </c>
      <c r="F157" s="15" t="s">
        <v>555</v>
      </c>
      <c r="G157" s="15" t="s">
        <v>555</v>
      </c>
    </row>
    <row r="158" spans="1:7" s="15" customFormat="1" x14ac:dyDescent="0.25">
      <c r="A158" s="15" t="s">
        <v>413</v>
      </c>
      <c r="B158" s="16">
        <v>44451</v>
      </c>
      <c r="C158" s="17">
        <v>4320</v>
      </c>
      <c r="D158" s="15">
        <v>2021</v>
      </c>
      <c r="E158" s="15" t="s">
        <v>543</v>
      </c>
      <c r="F158" s="15" t="s">
        <v>555</v>
      </c>
      <c r="G158" s="15" t="s">
        <v>555</v>
      </c>
    </row>
    <row r="159" spans="1:7" s="15" customFormat="1" x14ac:dyDescent="0.25">
      <c r="A159" s="15" t="s">
        <v>415</v>
      </c>
      <c r="B159" s="16">
        <v>44923</v>
      </c>
      <c r="C159" s="17">
        <v>4080</v>
      </c>
      <c r="D159" s="15">
        <v>2022</v>
      </c>
      <c r="E159" s="15" t="s">
        <v>543</v>
      </c>
      <c r="F159" s="15" t="s">
        <v>555</v>
      </c>
      <c r="G159" s="15" t="s">
        <v>555</v>
      </c>
    </row>
    <row r="160" spans="1:7" s="15" customFormat="1" x14ac:dyDescent="0.25">
      <c r="A160" s="15" t="s">
        <v>416</v>
      </c>
      <c r="B160" s="16">
        <v>44923</v>
      </c>
      <c r="C160" s="17">
        <v>4080</v>
      </c>
      <c r="D160" s="15">
        <v>2022</v>
      </c>
      <c r="E160" s="15" t="s">
        <v>543</v>
      </c>
      <c r="F160" s="15" t="s">
        <v>555</v>
      </c>
      <c r="G160" s="15" t="s">
        <v>555</v>
      </c>
    </row>
    <row r="161" spans="1:7" s="15" customFormat="1" x14ac:dyDescent="0.25">
      <c r="A161" s="15" t="s">
        <v>418</v>
      </c>
      <c r="B161" s="16">
        <v>44885</v>
      </c>
      <c r="C161" s="17">
        <v>3840</v>
      </c>
      <c r="D161" s="15">
        <v>2022</v>
      </c>
      <c r="E161" s="15" t="s">
        <v>543</v>
      </c>
      <c r="F161" s="15" t="s">
        <v>555</v>
      </c>
      <c r="G161" s="15" t="s">
        <v>555</v>
      </c>
    </row>
    <row r="162" spans="1:7" s="15" customFormat="1" x14ac:dyDescent="0.25">
      <c r="A162" s="15" t="s">
        <v>420</v>
      </c>
      <c r="B162" s="16">
        <v>44678</v>
      </c>
      <c r="C162" s="17">
        <v>3840</v>
      </c>
      <c r="D162" s="15">
        <v>2022</v>
      </c>
      <c r="E162" s="15" t="s">
        <v>543</v>
      </c>
      <c r="F162" s="15" t="s">
        <v>555</v>
      </c>
      <c r="G162" s="15" t="s">
        <v>555</v>
      </c>
    </row>
    <row r="163" spans="1:7" s="15" customFormat="1" x14ac:dyDescent="0.25">
      <c r="A163" s="15" t="s">
        <v>419</v>
      </c>
      <c r="B163" s="16">
        <v>44451</v>
      </c>
      <c r="C163" s="17">
        <v>3840</v>
      </c>
      <c r="D163" s="15">
        <v>2021</v>
      </c>
      <c r="E163" s="15" t="s">
        <v>543</v>
      </c>
      <c r="F163" s="15" t="s">
        <v>555</v>
      </c>
      <c r="G163" s="15" t="s">
        <v>555</v>
      </c>
    </row>
    <row r="164" spans="1:7" s="15" customFormat="1" x14ac:dyDescent="0.25">
      <c r="A164" s="15" t="s">
        <v>423</v>
      </c>
      <c r="B164" s="16">
        <v>44818</v>
      </c>
      <c r="C164" s="17">
        <v>3720</v>
      </c>
      <c r="D164" s="15">
        <v>2022</v>
      </c>
      <c r="E164" s="15" t="s">
        <v>543</v>
      </c>
      <c r="F164" s="15" t="s">
        <v>555</v>
      </c>
      <c r="G164" s="15" t="s">
        <v>555</v>
      </c>
    </row>
    <row r="165" spans="1:7" s="15" customFormat="1" x14ac:dyDescent="0.25">
      <c r="A165" s="15" t="s">
        <v>424</v>
      </c>
      <c r="B165" s="16">
        <v>44885</v>
      </c>
      <c r="C165" s="17">
        <v>3480</v>
      </c>
      <c r="D165" s="15">
        <v>2022</v>
      </c>
      <c r="E165" s="15" t="s">
        <v>543</v>
      </c>
      <c r="F165" s="15" t="s">
        <v>555</v>
      </c>
      <c r="G165" s="15" t="s">
        <v>555</v>
      </c>
    </row>
    <row r="166" spans="1:7" s="15" customFormat="1" x14ac:dyDescent="0.25">
      <c r="A166" s="15" t="s">
        <v>425</v>
      </c>
      <c r="B166" s="16">
        <v>44661</v>
      </c>
      <c r="C166" s="17">
        <v>3480</v>
      </c>
      <c r="D166" s="15">
        <v>2022</v>
      </c>
      <c r="E166" s="15" t="s">
        <v>543</v>
      </c>
      <c r="F166" s="15" t="s">
        <v>555</v>
      </c>
      <c r="G166" s="15" t="s">
        <v>555</v>
      </c>
    </row>
    <row r="167" spans="1:7" s="15" customFormat="1" x14ac:dyDescent="0.25">
      <c r="A167" s="15" t="s">
        <v>430</v>
      </c>
      <c r="B167" s="16">
        <v>44475</v>
      </c>
      <c r="C167" s="17">
        <v>3360</v>
      </c>
      <c r="D167" s="15">
        <v>2021</v>
      </c>
      <c r="E167" s="15" t="s">
        <v>543</v>
      </c>
      <c r="F167" s="15" t="s">
        <v>555</v>
      </c>
      <c r="G167" s="15" t="s">
        <v>555</v>
      </c>
    </row>
    <row r="168" spans="1:7" s="15" customFormat="1" x14ac:dyDescent="0.25">
      <c r="A168" s="15" t="s">
        <v>442</v>
      </c>
      <c r="B168" s="16">
        <v>44661</v>
      </c>
      <c r="C168" s="17">
        <v>2880</v>
      </c>
      <c r="D168" s="15">
        <v>2022</v>
      </c>
      <c r="E168" s="15" t="s">
        <v>543</v>
      </c>
      <c r="F168" s="15" t="s">
        <v>555</v>
      </c>
      <c r="G168" s="15" t="s">
        <v>555</v>
      </c>
    </row>
    <row r="169" spans="1:7" s="15" customFormat="1" x14ac:dyDescent="0.25">
      <c r="A169" s="15" t="s">
        <v>443</v>
      </c>
      <c r="B169" s="16">
        <v>44451</v>
      </c>
      <c r="C169" s="17">
        <v>2880</v>
      </c>
      <c r="D169" s="15">
        <v>2021</v>
      </c>
      <c r="E169" s="15" t="s">
        <v>543</v>
      </c>
      <c r="F169" s="15" t="s">
        <v>555</v>
      </c>
      <c r="G169" s="15" t="s">
        <v>555</v>
      </c>
    </row>
    <row r="170" spans="1:7" s="15" customFormat="1" x14ac:dyDescent="0.25">
      <c r="A170" s="15" t="s">
        <v>456</v>
      </c>
      <c r="B170" s="16">
        <v>44312</v>
      </c>
      <c r="C170" s="17">
        <v>2220</v>
      </c>
      <c r="D170" s="15">
        <v>2021</v>
      </c>
      <c r="E170" s="15" t="s">
        <v>543</v>
      </c>
      <c r="F170" s="15" t="s">
        <v>555</v>
      </c>
      <c r="G170" s="15" t="s">
        <v>555</v>
      </c>
    </row>
    <row r="171" spans="1:7" s="15" customFormat="1" x14ac:dyDescent="0.25">
      <c r="A171" s="15" t="s">
        <v>458</v>
      </c>
      <c r="B171" s="16">
        <v>44661</v>
      </c>
      <c r="C171" s="17">
        <v>2160</v>
      </c>
      <c r="D171" s="15">
        <v>2022</v>
      </c>
      <c r="E171" s="15" t="s">
        <v>543</v>
      </c>
      <c r="F171" s="15" t="s">
        <v>555</v>
      </c>
      <c r="G171" s="15" t="s">
        <v>555</v>
      </c>
    </row>
    <row r="172" spans="1:7" s="15" customFormat="1" x14ac:dyDescent="0.25">
      <c r="A172" s="15" t="s">
        <v>459</v>
      </c>
      <c r="B172" s="16">
        <v>44366</v>
      </c>
      <c r="C172" s="17">
        <v>2160</v>
      </c>
      <c r="D172" s="15">
        <v>2021</v>
      </c>
      <c r="E172" s="15" t="s">
        <v>543</v>
      </c>
      <c r="F172" s="15" t="s">
        <v>555</v>
      </c>
      <c r="G172" s="15" t="s">
        <v>555</v>
      </c>
    </row>
    <row r="173" spans="1:7" s="15" customFormat="1" x14ac:dyDescent="0.25">
      <c r="A173" s="15" t="s">
        <v>463</v>
      </c>
      <c r="B173" s="16">
        <v>44366</v>
      </c>
      <c r="C173" s="17">
        <v>1860</v>
      </c>
      <c r="D173" s="15">
        <v>2021</v>
      </c>
      <c r="E173" s="15" t="s">
        <v>543</v>
      </c>
      <c r="F173" s="15" t="s">
        <v>555</v>
      </c>
      <c r="G173" s="15" t="s">
        <v>555</v>
      </c>
    </row>
    <row r="174" spans="1:7" s="15" customFormat="1" x14ac:dyDescent="0.25">
      <c r="A174" s="15" t="s">
        <v>465</v>
      </c>
      <c r="B174" s="16">
        <v>44319</v>
      </c>
      <c r="C174" s="17">
        <v>1860</v>
      </c>
      <c r="D174" s="15">
        <v>2021</v>
      </c>
      <c r="E174" s="15" t="s">
        <v>543</v>
      </c>
      <c r="F174" s="15" t="s">
        <v>555</v>
      </c>
      <c r="G174" s="15" t="s">
        <v>555</v>
      </c>
    </row>
    <row r="175" spans="1:7" s="15" customFormat="1" x14ac:dyDescent="0.25">
      <c r="A175" s="15" t="s">
        <v>467</v>
      </c>
      <c r="B175" s="16">
        <v>44366</v>
      </c>
      <c r="C175" s="17">
        <v>1800</v>
      </c>
      <c r="D175" s="15">
        <v>2021</v>
      </c>
      <c r="E175" s="15" t="s">
        <v>543</v>
      </c>
      <c r="F175" s="15" t="s">
        <v>555</v>
      </c>
      <c r="G175" s="15" t="s">
        <v>555</v>
      </c>
    </row>
    <row r="176" spans="1:7" s="15" customFormat="1" x14ac:dyDescent="0.25">
      <c r="A176" s="15" t="s">
        <v>471</v>
      </c>
      <c r="B176" s="16">
        <v>44671</v>
      </c>
      <c r="C176" s="17">
        <v>1560</v>
      </c>
      <c r="D176" s="15">
        <v>2022</v>
      </c>
      <c r="E176" s="15" t="s">
        <v>543</v>
      </c>
      <c r="F176" s="15" t="s">
        <v>555</v>
      </c>
      <c r="G176" s="15" t="s">
        <v>555</v>
      </c>
    </row>
    <row r="177" spans="1:7" s="15" customFormat="1" x14ac:dyDescent="0.25">
      <c r="A177" s="15" t="s">
        <v>474</v>
      </c>
      <c r="B177" s="16">
        <v>44885</v>
      </c>
      <c r="C177" s="17">
        <v>1380</v>
      </c>
      <c r="D177" s="15">
        <v>2022</v>
      </c>
      <c r="E177" s="15" t="s">
        <v>543</v>
      </c>
      <c r="F177" s="15" t="s">
        <v>555</v>
      </c>
      <c r="G177" s="15" t="s">
        <v>555</v>
      </c>
    </row>
    <row r="178" spans="1:7" s="15" customFormat="1" x14ac:dyDescent="0.25">
      <c r="A178" s="15" t="s">
        <v>476</v>
      </c>
      <c r="B178" s="16">
        <v>44731</v>
      </c>
      <c r="C178" s="17">
        <v>1320</v>
      </c>
      <c r="D178" s="15">
        <v>2022</v>
      </c>
      <c r="E178" s="15" t="s">
        <v>543</v>
      </c>
      <c r="F178" s="15" t="s">
        <v>555</v>
      </c>
      <c r="G178" s="15" t="s">
        <v>555</v>
      </c>
    </row>
    <row r="179" spans="1:7" s="15" customFormat="1" x14ac:dyDescent="0.25">
      <c r="A179" s="15" t="s">
        <v>477</v>
      </c>
      <c r="B179" s="16">
        <v>44497</v>
      </c>
      <c r="C179" s="17">
        <v>1320</v>
      </c>
      <c r="D179" s="15">
        <v>2021</v>
      </c>
      <c r="E179" s="15" t="s">
        <v>543</v>
      </c>
      <c r="F179" s="15" t="s">
        <v>555</v>
      </c>
      <c r="G179" s="15" t="s">
        <v>555</v>
      </c>
    </row>
    <row r="180" spans="1:7" s="15" customFormat="1" x14ac:dyDescent="0.25">
      <c r="A180" s="15" t="s">
        <v>478</v>
      </c>
      <c r="B180" s="16">
        <v>44366</v>
      </c>
      <c r="C180" s="17">
        <v>1260</v>
      </c>
      <c r="D180" s="15">
        <v>2021</v>
      </c>
      <c r="E180" s="15" t="s">
        <v>543</v>
      </c>
      <c r="F180" s="15" t="s">
        <v>555</v>
      </c>
      <c r="G180" s="15" t="s">
        <v>555</v>
      </c>
    </row>
    <row r="181" spans="1:7" s="15" customFormat="1" x14ac:dyDescent="0.25">
      <c r="A181" s="15" t="s">
        <v>479</v>
      </c>
      <c r="B181" s="16">
        <v>44545</v>
      </c>
      <c r="C181" s="17">
        <v>1260</v>
      </c>
      <c r="D181" s="15">
        <v>2021</v>
      </c>
      <c r="E181" s="15" t="s">
        <v>543</v>
      </c>
      <c r="F181" s="15" t="s">
        <v>555</v>
      </c>
      <c r="G181" s="15" t="s">
        <v>555</v>
      </c>
    </row>
    <row r="182" spans="1:7" s="15" customFormat="1" x14ac:dyDescent="0.25">
      <c r="A182" s="15" t="s">
        <v>486</v>
      </c>
      <c r="B182" s="16">
        <v>44671</v>
      </c>
      <c r="C182" s="17">
        <v>1140</v>
      </c>
      <c r="D182" s="15">
        <v>2022</v>
      </c>
      <c r="E182" s="15" t="s">
        <v>543</v>
      </c>
      <c r="F182" s="15" t="s">
        <v>555</v>
      </c>
      <c r="G182" s="15" t="s">
        <v>555</v>
      </c>
    </row>
    <row r="183" spans="1:7" s="15" customFormat="1" x14ac:dyDescent="0.25">
      <c r="A183" s="15" t="s">
        <v>483</v>
      </c>
      <c r="B183" s="16">
        <v>44451</v>
      </c>
      <c r="C183" s="17">
        <v>1140</v>
      </c>
      <c r="D183" s="15">
        <v>2021</v>
      </c>
      <c r="E183" s="15" t="s">
        <v>543</v>
      </c>
      <c r="F183" s="15" t="s">
        <v>555</v>
      </c>
      <c r="G183" s="15" t="s">
        <v>555</v>
      </c>
    </row>
    <row r="184" spans="1:7" s="15" customFormat="1" x14ac:dyDescent="0.25">
      <c r="A184" s="15" t="s">
        <v>484</v>
      </c>
      <c r="B184" s="16">
        <v>44366</v>
      </c>
      <c r="C184" s="17">
        <v>1140</v>
      </c>
      <c r="D184" s="15">
        <v>2021</v>
      </c>
      <c r="E184" s="15" t="s">
        <v>543</v>
      </c>
      <c r="F184" s="15" t="s">
        <v>555</v>
      </c>
      <c r="G184" s="15" t="s">
        <v>555</v>
      </c>
    </row>
    <row r="185" spans="1:7" s="15" customFormat="1" x14ac:dyDescent="0.25">
      <c r="A185" s="15" t="s">
        <v>487</v>
      </c>
      <c r="B185" s="16">
        <v>44661</v>
      </c>
      <c r="C185" s="17">
        <v>1110</v>
      </c>
      <c r="D185" s="15">
        <v>2022</v>
      </c>
      <c r="E185" s="15" t="s">
        <v>543</v>
      </c>
      <c r="F185" s="15" t="s">
        <v>555</v>
      </c>
      <c r="G185" s="15" t="s">
        <v>555</v>
      </c>
    </row>
    <row r="186" spans="1:7" s="15" customFormat="1" x14ac:dyDescent="0.25">
      <c r="A186" s="15" t="s">
        <v>488</v>
      </c>
      <c r="B186" s="16">
        <v>44326</v>
      </c>
      <c r="C186" s="17">
        <v>1110</v>
      </c>
      <c r="D186" s="15">
        <v>2021</v>
      </c>
      <c r="E186" s="15" t="s">
        <v>543</v>
      </c>
      <c r="F186" s="15" t="s">
        <v>555</v>
      </c>
      <c r="G186" s="15" t="s">
        <v>555</v>
      </c>
    </row>
    <row r="187" spans="1:7" s="15" customFormat="1" x14ac:dyDescent="0.25">
      <c r="A187" s="15" t="s">
        <v>489</v>
      </c>
      <c r="B187" s="16">
        <v>44678</v>
      </c>
      <c r="C187" s="17">
        <v>1080</v>
      </c>
      <c r="D187" s="15">
        <v>2022</v>
      </c>
      <c r="E187" s="15" t="s">
        <v>543</v>
      </c>
      <c r="F187" s="15" t="s">
        <v>555</v>
      </c>
      <c r="G187" s="15" t="s">
        <v>555</v>
      </c>
    </row>
    <row r="188" spans="1:7" s="15" customFormat="1" x14ac:dyDescent="0.25">
      <c r="A188" s="15" t="s">
        <v>490</v>
      </c>
      <c r="B188" s="16">
        <v>44678</v>
      </c>
      <c r="C188" s="17">
        <v>1080</v>
      </c>
      <c r="D188" s="15">
        <v>2022</v>
      </c>
      <c r="E188" s="15" t="s">
        <v>543</v>
      </c>
      <c r="F188" s="15" t="s">
        <v>555</v>
      </c>
      <c r="G188" s="15" t="s">
        <v>555</v>
      </c>
    </row>
    <row r="189" spans="1:7" s="15" customFormat="1" x14ac:dyDescent="0.25">
      <c r="A189" s="15" t="s">
        <v>493</v>
      </c>
      <c r="B189" s="16">
        <v>44815</v>
      </c>
      <c r="C189" s="17">
        <v>1020</v>
      </c>
      <c r="D189" s="15">
        <v>2022</v>
      </c>
      <c r="E189" s="15" t="s">
        <v>543</v>
      </c>
      <c r="F189" s="15" t="s">
        <v>555</v>
      </c>
      <c r="G189" s="15" t="s">
        <v>555</v>
      </c>
    </row>
    <row r="190" spans="1:7" s="15" customFormat="1" x14ac:dyDescent="0.25">
      <c r="A190" s="15" t="s">
        <v>494</v>
      </c>
      <c r="B190" s="16">
        <v>44706</v>
      </c>
      <c r="C190" s="17">
        <v>1020</v>
      </c>
      <c r="D190" s="15">
        <v>2022</v>
      </c>
      <c r="E190" s="15" t="s">
        <v>543</v>
      </c>
      <c r="F190" s="15" t="s">
        <v>555</v>
      </c>
      <c r="G190" s="15" t="s">
        <v>555</v>
      </c>
    </row>
    <row r="191" spans="1:7" s="12" customFormat="1" x14ac:dyDescent="0.25">
      <c r="A191" s="12" t="s">
        <v>495</v>
      </c>
      <c r="B191" s="13">
        <v>44661</v>
      </c>
      <c r="C191" s="14">
        <v>960</v>
      </c>
      <c r="D191" s="12">
        <v>2022</v>
      </c>
      <c r="E191" s="12" t="s">
        <v>543</v>
      </c>
      <c r="F191" s="12" t="s">
        <v>556</v>
      </c>
      <c r="G191" s="12" t="s">
        <v>556</v>
      </c>
    </row>
    <row r="192" spans="1:7" s="12" customFormat="1" x14ac:dyDescent="0.25">
      <c r="A192" s="12" t="s">
        <v>497</v>
      </c>
      <c r="B192" s="13">
        <v>44608</v>
      </c>
      <c r="C192" s="14">
        <v>960</v>
      </c>
      <c r="D192" s="12">
        <v>2022</v>
      </c>
      <c r="E192" s="12" t="s">
        <v>543</v>
      </c>
      <c r="F192" s="12" t="s">
        <v>556</v>
      </c>
      <c r="G192" s="12" t="s">
        <v>556</v>
      </c>
    </row>
    <row r="193" spans="1:7" s="12" customFormat="1" x14ac:dyDescent="0.25">
      <c r="A193" s="12" t="s">
        <v>499</v>
      </c>
      <c r="B193" s="13">
        <v>44384</v>
      </c>
      <c r="C193" s="14">
        <v>900</v>
      </c>
      <c r="D193" s="12">
        <v>2021</v>
      </c>
      <c r="E193" s="12" t="s">
        <v>543</v>
      </c>
      <c r="F193" s="12" t="s">
        <v>556</v>
      </c>
      <c r="G193" s="12" t="s">
        <v>556</v>
      </c>
    </row>
    <row r="194" spans="1:7" s="12" customFormat="1" x14ac:dyDescent="0.25">
      <c r="A194" s="12" t="s">
        <v>503</v>
      </c>
      <c r="B194" s="13">
        <v>44815</v>
      </c>
      <c r="C194" s="14">
        <v>780</v>
      </c>
      <c r="D194" s="12">
        <v>2022</v>
      </c>
      <c r="E194" s="12" t="s">
        <v>543</v>
      </c>
      <c r="F194" s="12" t="s">
        <v>556</v>
      </c>
      <c r="G194" s="12" t="s">
        <v>556</v>
      </c>
    </row>
    <row r="195" spans="1:7" s="12" customFormat="1" x14ac:dyDescent="0.25">
      <c r="A195" s="12" t="s">
        <v>507</v>
      </c>
      <c r="B195" s="13">
        <v>44741</v>
      </c>
      <c r="C195" s="14">
        <v>690</v>
      </c>
      <c r="D195" s="12">
        <v>2022</v>
      </c>
      <c r="E195" s="12" t="s">
        <v>543</v>
      </c>
      <c r="F195" s="12" t="s">
        <v>556</v>
      </c>
      <c r="G195" s="12" t="s">
        <v>556</v>
      </c>
    </row>
    <row r="196" spans="1:7" s="12" customFormat="1" x14ac:dyDescent="0.25">
      <c r="A196" s="12" t="s">
        <v>510</v>
      </c>
      <c r="B196" s="13">
        <v>44671</v>
      </c>
      <c r="C196" s="14">
        <v>660</v>
      </c>
      <c r="D196" s="12">
        <v>2022</v>
      </c>
      <c r="E196" s="12" t="s">
        <v>543</v>
      </c>
      <c r="F196" s="12" t="s">
        <v>556</v>
      </c>
      <c r="G196" s="12" t="s">
        <v>556</v>
      </c>
    </row>
    <row r="197" spans="1:7" s="12" customFormat="1" x14ac:dyDescent="0.25">
      <c r="A197" s="12" t="s">
        <v>511</v>
      </c>
      <c r="B197" s="13">
        <v>44664</v>
      </c>
      <c r="C197" s="14">
        <v>660</v>
      </c>
      <c r="D197" s="12">
        <v>2022</v>
      </c>
      <c r="E197" s="12" t="s">
        <v>543</v>
      </c>
      <c r="F197" s="12" t="s">
        <v>556</v>
      </c>
      <c r="G197" s="12" t="s">
        <v>556</v>
      </c>
    </row>
    <row r="198" spans="1:7" s="12" customFormat="1" x14ac:dyDescent="0.25">
      <c r="A198" s="12" t="s">
        <v>515</v>
      </c>
      <c r="B198" s="13">
        <v>44664</v>
      </c>
      <c r="C198" s="14">
        <v>600</v>
      </c>
      <c r="D198" s="12">
        <v>2022</v>
      </c>
      <c r="E198" s="12" t="s">
        <v>543</v>
      </c>
      <c r="F198" s="12" t="s">
        <v>556</v>
      </c>
      <c r="G198" s="12" t="s">
        <v>556</v>
      </c>
    </row>
    <row r="199" spans="1:7" s="12" customFormat="1" x14ac:dyDescent="0.25">
      <c r="A199" s="12" t="s">
        <v>488</v>
      </c>
      <c r="B199" s="13">
        <v>44741</v>
      </c>
      <c r="C199" s="14">
        <v>552</v>
      </c>
      <c r="D199" s="12">
        <v>2022</v>
      </c>
      <c r="E199" s="12" t="s">
        <v>543</v>
      </c>
      <c r="F199" s="12" t="s">
        <v>556</v>
      </c>
      <c r="G199" s="12" t="s">
        <v>556</v>
      </c>
    </row>
    <row r="200" spans="1:7" s="12" customFormat="1" x14ac:dyDescent="0.25">
      <c r="A200" s="12" t="s">
        <v>516</v>
      </c>
      <c r="B200" s="13">
        <v>44664</v>
      </c>
      <c r="C200" s="14">
        <v>552</v>
      </c>
      <c r="D200" s="12">
        <v>2022</v>
      </c>
      <c r="E200" s="12" t="s">
        <v>543</v>
      </c>
      <c r="F200" s="12" t="s">
        <v>556</v>
      </c>
      <c r="G200" s="12" t="s">
        <v>556</v>
      </c>
    </row>
    <row r="201" spans="1:7" s="12" customFormat="1" x14ac:dyDescent="0.25">
      <c r="A201" s="12" t="s">
        <v>517</v>
      </c>
      <c r="B201" s="13">
        <v>44699</v>
      </c>
      <c r="C201" s="14">
        <v>504</v>
      </c>
      <c r="D201" s="12">
        <v>2022</v>
      </c>
      <c r="E201" s="12" t="s">
        <v>543</v>
      </c>
      <c r="F201" s="12" t="s">
        <v>556</v>
      </c>
      <c r="G201" s="12" t="s">
        <v>556</v>
      </c>
    </row>
    <row r="202" spans="1:7" s="9" customFormat="1" x14ac:dyDescent="0.25">
      <c r="A202" s="9" t="s">
        <v>519</v>
      </c>
      <c r="B202" s="10">
        <v>44685</v>
      </c>
      <c r="C202" s="11">
        <v>492</v>
      </c>
      <c r="D202" s="9">
        <v>2022</v>
      </c>
      <c r="E202" s="9" t="s">
        <v>543</v>
      </c>
      <c r="F202" s="9" t="s">
        <v>557</v>
      </c>
      <c r="G202" s="9" t="s">
        <v>557</v>
      </c>
    </row>
    <row r="203" spans="1:7" s="9" customFormat="1" x14ac:dyDescent="0.25">
      <c r="A203" s="9" t="s">
        <v>521</v>
      </c>
      <c r="B203" s="10">
        <v>44836</v>
      </c>
      <c r="C203" s="11">
        <v>475</v>
      </c>
      <c r="D203" s="9">
        <v>2022</v>
      </c>
      <c r="E203" s="9" t="s">
        <v>543</v>
      </c>
      <c r="F203" s="9" t="s">
        <v>557</v>
      </c>
      <c r="G203" s="9" t="s">
        <v>557</v>
      </c>
    </row>
    <row r="204" spans="1:7" s="9" customFormat="1" x14ac:dyDescent="0.25">
      <c r="A204" s="9" t="s">
        <v>525</v>
      </c>
      <c r="B204" s="10">
        <v>44685</v>
      </c>
      <c r="C204" s="11">
        <v>432</v>
      </c>
      <c r="D204" s="9">
        <v>2022</v>
      </c>
      <c r="E204" s="9" t="s">
        <v>543</v>
      </c>
      <c r="F204" s="9" t="s">
        <v>557</v>
      </c>
      <c r="G204" s="9" t="s">
        <v>557</v>
      </c>
    </row>
    <row r="205" spans="1:7" s="9" customFormat="1" x14ac:dyDescent="0.25">
      <c r="A205" s="9" t="s">
        <v>526</v>
      </c>
      <c r="B205" s="10">
        <v>44312</v>
      </c>
      <c r="C205" s="11">
        <v>432</v>
      </c>
      <c r="D205" s="9">
        <v>2021</v>
      </c>
      <c r="E205" s="9" t="s">
        <v>543</v>
      </c>
      <c r="F205" s="9" t="s">
        <v>557</v>
      </c>
      <c r="G205" s="9" t="s">
        <v>557</v>
      </c>
    </row>
    <row r="206" spans="1:7" s="9" customFormat="1" x14ac:dyDescent="0.25">
      <c r="A206" s="9" t="s">
        <v>527</v>
      </c>
      <c r="B206" s="10">
        <v>44699</v>
      </c>
      <c r="C206" s="11">
        <v>384</v>
      </c>
      <c r="D206" s="9">
        <v>2022</v>
      </c>
      <c r="E206" s="9" t="s">
        <v>543</v>
      </c>
      <c r="F206" s="9" t="s">
        <v>557</v>
      </c>
      <c r="G206" s="9" t="s">
        <v>557</v>
      </c>
    </row>
    <row r="207" spans="1:7" s="9" customFormat="1" x14ac:dyDescent="0.25">
      <c r="A207" s="9" t="s">
        <v>528</v>
      </c>
      <c r="B207" s="10">
        <v>44692</v>
      </c>
      <c r="C207" s="11">
        <v>384</v>
      </c>
      <c r="D207" s="9">
        <v>2022</v>
      </c>
      <c r="E207" s="9" t="s">
        <v>543</v>
      </c>
      <c r="F207" s="9" t="s">
        <v>557</v>
      </c>
      <c r="G207" s="9" t="s">
        <v>557</v>
      </c>
    </row>
    <row r="208" spans="1:7" s="9" customFormat="1" x14ac:dyDescent="0.25">
      <c r="A208" s="9" t="s">
        <v>530</v>
      </c>
      <c r="B208" s="10">
        <v>44692</v>
      </c>
      <c r="C208" s="11">
        <v>348</v>
      </c>
      <c r="D208" s="9">
        <v>2022</v>
      </c>
      <c r="E208" s="9" t="s">
        <v>543</v>
      </c>
      <c r="F208" s="9" t="s">
        <v>557</v>
      </c>
      <c r="G208" s="9" t="s">
        <v>557</v>
      </c>
    </row>
    <row r="209" spans="1:7" s="24" customFormat="1" x14ac:dyDescent="0.25">
      <c r="A209" s="24" t="s">
        <v>278</v>
      </c>
      <c r="B209" s="25">
        <v>44154</v>
      </c>
      <c r="C209" s="26">
        <v>300000</v>
      </c>
      <c r="D209" s="24">
        <v>2020</v>
      </c>
      <c r="E209" s="24" t="s">
        <v>544</v>
      </c>
      <c r="F209" s="24" t="s">
        <v>550</v>
      </c>
      <c r="G209" s="24" t="s">
        <v>551</v>
      </c>
    </row>
    <row r="210" spans="1:7" s="24" customFormat="1" x14ac:dyDescent="0.25">
      <c r="A210" s="24" t="s">
        <v>290</v>
      </c>
      <c r="B210" s="25">
        <v>44154</v>
      </c>
      <c r="C210" s="26">
        <v>72000</v>
      </c>
      <c r="D210" s="24">
        <v>2020</v>
      </c>
      <c r="E210" s="24" t="s">
        <v>544</v>
      </c>
      <c r="F210" s="24" t="s">
        <v>550</v>
      </c>
      <c r="G210" s="24" t="s">
        <v>550</v>
      </c>
    </row>
    <row r="211" spans="1:7" s="24" customFormat="1" x14ac:dyDescent="0.25">
      <c r="A211" s="24" t="s">
        <v>255</v>
      </c>
      <c r="B211" s="25">
        <v>43230</v>
      </c>
      <c r="C211" s="26">
        <v>65725</v>
      </c>
      <c r="D211" s="24">
        <v>2018</v>
      </c>
      <c r="E211" s="24" t="s">
        <v>544</v>
      </c>
      <c r="F211" s="24" t="s">
        <v>550</v>
      </c>
      <c r="G211" s="24" t="s">
        <v>550</v>
      </c>
    </row>
    <row r="212" spans="1:7" s="24" customFormat="1" x14ac:dyDescent="0.25">
      <c r="A212" s="24" t="s">
        <v>0</v>
      </c>
      <c r="B212" s="25">
        <v>43230</v>
      </c>
      <c r="C212" s="26">
        <v>57360</v>
      </c>
      <c r="D212" s="24">
        <v>2018</v>
      </c>
      <c r="E212" s="24" t="s">
        <v>544</v>
      </c>
      <c r="F212" s="24" t="s">
        <v>550</v>
      </c>
      <c r="G212" s="24" t="s">
        <v>550</v>
      </c>
    </row>
    <row r="213" spans="1:7" s="24" customFormat="1" x14ac:dyDescent="0.25">
      <c r="A213" s="24" t="s">
        <v>303</v>
      </c>
      <c r="B213" s="25">
        <v>44154</v>
      </c>
      <c r="C213" s="26">
        <v>45600</v>
      </c>
      <c r="D213" s="24">
        <v>2020</v>
      </c>
      <c r="E213" s="24" t="s">
        <v>544</v>
      </c>
      <c r="F213" s="24" t="s">
        <v>550</v>
      </c>
      <c r="G213" s="24" t="s">
        <v>550</v>
      </c>
    </row>
    <row r="214" spans="1:7" s="24" customFormat="1" x14ac:dyDescent="0.25">
      <c r="A214" s="24" t="s">
        <v>4</v>
      </c>
      <c r="B214" s="25">
        <v>43230</v>
      </c>
      <c r="C214" s="26">
        <v>38240</v>
      </c>
      <c r="D214" s="24">
        <v>2018</v>
      </c>
      <c r="E214" s="24" t="s">
        <v>544</v>
      </c>
      <c r="F214" s="24" t="s">
        <v>550</v>
      </c>
      <c r="G214" s="24" t="s">
        <v>550</v>
      </c>
    </row>
    <row r="215" spans="1:7" s="24" customFormat="1" x14ac:dyDescent="0.25">
      <c r="A215" s="24" t="s">
        <v>5</v>
      </c>
      <c r="B215" s="25">
        <v>42419</v>
      </c>
      <c r="C215" s="26">
        <v>35850</v>
      </c>
      <c r="D215" s="24">
        <v>2016</v>
      </c>
      <c r="E215" s="24" t="s">
        <v>544</v>
      </c>
      <c r="F215" s="24" t="s">
        <v>550</v>
      </c>
      <c r="G215" s="24" t="s">
        <v>550</v>
      </c>
    </row>
    <row r="216" spans="1:7" s="24" customFormat="1" x14ac:dyDescent="0.25">
      <c r="A216" s="24" t="s">
        <v>6</v>
      </c>
      <c r="B216" s="25">
        <v>42419</v>
      </c>
      <c r="C216" s="26">
        <v>35850</v>
      </c>
      <c r="D216" s="24">
        <v>2016</v>
      </c>
      <c r="E216" s="24" t="s">
        <v>544</v>
      </c>
      <c r="F216" s="24" t="s">
        <v>550</v>
      </c>
      <c r="G216" s="24" t="s">
        <v>550</v>
      </c>
    </row>
    <row r="217" spans="1:7" s="24" customFormat="1" x14ac:dyDescent="0.25">
      <c r="A217" s="24" t="s">
        <v>321</v>
      </c>
      <c r="B217" s="25">
        <v>43896</v>
      </c>
      <c r="C217" s="26">
        <v>26400</v>
      </c>
      <c r="D217" s="24">
        <v>2020</v>
      </c>
      <c r="E217" s="24" t="s">
        <v>544</v>
      </c>
      <c r="F217" s="24" t="s">
        <v>550</v>
      </c>
      <c r="G217" s="24" t="s">
        <v>550</v>
      </c>
    </row>
    <row r="218" spans="1:7" s="24" customFormat="1" x14ac:dyDescent="0.25">
      <c r="A218" s="24" t="s">
        <v>325</v>
      </c>
      <c r="B218" s="25">
        <v>44156</v>
      </c>
      <c r="C218" s="26">
        <v>24000</v>
      </c>
      <c r="D218" s="24">
        <v>2020</v>
      </c>
      <c r="E218" s="24" t="s">
        <v>544</v>
      </c>
      <c r="F218" s="24" t="s">
        <v>550</v>
      </c>
      <c r="G218" s="24" t="s">
        <v>550</v>
      </c>
    </row>
    <row r="219" spans="1:7" s="24" customFormat="1" x14ac:dyDescent="0.25">
      <c r="A219" s="24" t="s">
        <v>8</v>
      </c>
      <c r="B219" s="25">
        <v>42587</v>
      </c>
      <c r="C219" s="26">
        <v>23900</v>
      </c>
      <c r="D219" s="24">
        <v>2016</v>
      </c>
      <c r="E219" s="24" t="s">
        <v>544</v>
      </c>
      <c r="F219" s="24" t="s">
        <v>550</v>
      </c>
      <c r="G219" s="24" t="s">
        <v>550</v>
      </c>
    </row>
    <row r="220" spans="1:7" s="24" customFormat="1" x14ac:dyDescent="0.25">
      <c r="A220" s="24" t="s">
        <v>327</v>
      </c>
      <c r="B220" s="25">
        <v>43518</v>
      </c>
      <c r="C220" s="26">
        <v>22800</v>
      </c>
      <c r="D220" s="24">
        <v>2019</v>
      </c>
      <c r="E220" s="24" t="s">
        <v>544</v>
      </c>
      <c r="F220" s="24" t="s">
        <v>550</v>
      </c>
      <c r="G220" s="24" t="s">
        <v>550</v>
      </c>
    </row>
    <row r="221" spans="1:7" s="24" customFormat="1" x14ac:dyDescent="0.25">
      <c r="A221" s="24" t="s">
        <v>10</v>
      </c>
      <c r="B221" s="25">
        <v>42503</v>
      </c>
      <c r="C221" s="26">
        <v>20315</v>
      </c>
      <c r="D221" s="24">
        <v>2016</v>
      </c>
      <c r="E221" s="24" t="s">
        <v>544</v>
      </c>
      <c r="F221" s="24" t="s">
        <v>550</v>
      </c>
      <c r="G221" s="24" t="s">
        <v>550</v>
      </c>
    </row>
    <row r="222" spans="1:7" s="21" customFormat="1" x14ac:dyDescent="0.25">
      <c r="A222" s="21" t="s">
        <v>337</v>
      </c>
      <c r="B222" s="22">
        <v>43896</v>
      </c>
      <c r="C222" s="23">
        <v>19200</v>
      </c>
      <c r="D222" s="21">
        <v>2020</v>
      </c>
      <c r="E222" s="21" t="s">
        <v>544</v>
      </c>
      <c r="F222" s="21" t="s">
        <v>553</v>
      </c>
      <c r="G222" s="21" t="s">
        <v>553</v>
      </c>
    </row>
    <row r="223" spans="1:7" s="21" customFormat="1" x14ac:dyDescent="0.25">
      <c r="A223" s="21" t="s">
        <v>251</v>
      </c>
      <c r="B223" s="22">
        <v>43315</v>
      </c>
      <c r="C223" s="23">
        <v>19200</v>
      </c>
      <c r="D223" s="21">
        <v>2018</v>
      </c>
      <c r="E223" s="21" t="s">
        <v>544</v>
      </c>
      <c r="F223" s="21" t="s">
        <v>553</v>
      </c>
      <c r="G223" s="21" t="s">
        <v>553</v>
      </c>
    </row>
    <row r="224" spans="1:7" s="21" customFormat="1" x14ac:dyDescent="0.25">
      <c r="A224" s="21" t="s">
        <v>13</v>
      </c>
      <c r="B224" s="22">
        <v>42587</v>
      </c>
      <c r="C224" s="23">
        <v>19120</v>
      </c>
      <c r="D224" s="21">
        <v>2016</v>
      </c>
      <c r="E224" s="21" t="s">
        <v>544</v>
      </c>
      <c r="F224" s="21" t="s">
        <v>553</v>
      </c>
      <c r="G224" s="21" t="s">
        <v>553</v>
      </c>
    </row>
    <row r="225" spans="1:7" s="21" customFormat="1" x14ac:dyDescent="0.25">
      <c r="A225" s="21" t="s">
        <v>347</v>
      </c>
      <c r="B225" s="22">
        <v>43791</v>
      </c>
      <c r="C225" s="23">
        <v>16800</v>
      </c>
      <c r="D225" s="21">
        <v>2019</v>
      </c>
      <c r="E225" s="21" t="s">
        <v>544</v>
      </c>
      <c r="F225" s="21" t="s">
        <v>553</v>
      </c>
      <c r="G225" s="21" t="s">
        <v>553</v>
      </c>
    </row>
    <row r="226" spans="1:7" s="21" customFormat="1" x14ac:dyDescent="0.25">
      <c r="A226" s="21" t="s">
        <v>254</v>
      </c>
      <c r="B226" s="22">
        <v>43315</v>
      </c>
      <c r="C226" s="23">
        <v>16800</v>
      </c>
      <c r="D226" s="21">
        <v>2018</v>
      </c>
      <c r="E226" s="21" t="s">
        <v>544</v>
      </c>
      <c r="F226" s="21" t="s">
        <v>553</v>
      </c>
      <c r="G226" s="21" t="s">
        <v>553</v>
      </c>
    </row>
    <row r="227" spans="1:7" s="21" customFormat="1" x14ac:dyDescent="0.25">
      <c r="A227" s="21" t="s">
        <v>17</v>
      </c>
      <c r="B227" s="22">
        <v>43230</v>
      </c>
      <c r="C227" s="23">
        <v>16730</v>
      </c>
      <c r="D227" s="21">
        <v>2018</v>
      </c>
      <c r="E227" s="21" t="s">
        <v>544</v>
      </c>
      <c r="F227" s="21" t="s">
        <v>553</v>
      </c>
      <c r="G227" s="21" t="s">
        <v>553</v>
      </c>
    </row>
    <row r="228" spans="1:7" s="21" customFormat="1" x14ac:dyDescent="0.25">
      <c r="A228" s="21" t="s">
        <v>18</v>
      </c>
      <c r="B228" s="22">
        <v>42503</v>
      </c>
      <c r="C228" s="23">
        <v>16730</v>
      </c>
      <c r="D228" s="21">
        <v>2016</v>
      </c>
      <c r="E228" s="21" t="s">
        <v>544</v>
      </c>
      <c r="F228" s="21" t="s">
        <v>553</v>
      </c>
      <c r="G228" s="21" t="s">
        <v>553</v>
      </c>
    </row>
    <row r="229" spans="1:7" s="21" customFormat="1" x14ac:dyDescent="0.25">
      <c r="A229" s="21" t="s">
        <v>348</v>
      </c>
      <c r="B229" s="22">
        <v>43896</v>
      </c>
      <c r="C229" s="23">
        <v>16200</v>
      </c>
      <c r="D229" s="21">
        <v>2020</v>
      </c>
      <c r="E229" s="21" t="s">
        <v>544</v>
      </c>
      <c r="F229" s="21" t="s">
        <v>553</v>
      </c>
      <c r="G229" s="21" t="s">
        <v>553</v>
      </c>
    </row>
    <row r="230" spans="1:7" s="21" customFormat="1" x14ac:dyDescent="0.25">
      <c r="A230" s="21" t="s">
        <v>19</v>
      </c>
      <c r="B230" s="22">
        <v>43231</v>
      </c>
      <c r="C230" s="23">
        <v>15535</v>
      </c>
      <c r="D230" s="21">
        <v>2018</v>
      </c>
      <c r="E230" s="21" t="s">
        <v>544</v>
      </c>
      <c r="F230" s="21" t="s">
        <v>553</v>
      </c>
      <c r="G230" s="21" t="s">
        <v>553</v>
      </c>
    </row>
    <row r="231" spans="1:7" s="21" customFormat="1" x14ac:dyDescent="0.25">
      <c r="A231" s="21" t="s">
        <v>20</v>
      </c>
      <c r="B231" s="22">
        <v>42587</v>
      </c>
      <c r="C231" s="23">
        <v>15535</v>
      </c>
      <c r="D231" s="21">
        <v>2016</v>
      </c>
      <c r="E231" s="21" t="s">
        <v>544</v>
      </c>
      <c r="F231" s="21" t="s">
        <v>553</v>
      </c>
      <c r="G231" s="21" t="s">
        <v>553</v>
      </c>
    </row>
    <row r="232" spans="1:7" s="21" customFormat="1" x14ac:dyDescent="0.25">
      <c r="A232" s="21" t="s">
        <v>21</v>
      </c>
      <c r="B232" s="22">
        <v>42587</v>
      </c>
      <c r="C232" s="23">
        <v>15535</v>
      </c>
      <c r="D232" s="21">
        <v>2016</v>
      </c>
      <c r="E232" s="21" t="s">
        <v>544</v>
      </c>
      <c r="F232" s="21" t="s">
        <v>553</v>
      </c>
      <c r="G232" s="21" t="s">
        <v>553</v>
      </c>
    </row>
    <row r="233" spans="1:7" s="21" customFormat="1" x14ac:dyDescent="0.25">
      <c r="A233" s="21" t="s">
        <v>22</v>
      </c>
      <c r="B233" s="22">
        <v>43154</v>
      </c>
      <c r="C233" s="23">
        <v>14340</v>
      </c>
      <c r="D233" s="21">
        <v>2018</v>
      </c>
      <c r="E233" s="21" t="s">
        <v>544</v>
      </c>
      <c r="F233" s="21" t="s">
        <v>553</v>
      </c>
      <c r="G233" s="21" t="s">
        <v>553</v>
      </c>
    </row>
    <row r="234" spans="1:7" s="21" customFormat="1" x14ac:dyDescent="0.25">
      <c r="A234" s="21" t="s">
        <v>359</v>
      </c>
      <c r="B234" s="22">
        <v>44155</v>
      </c>
      <c r="C234" s="23">
        <v>13200</v>
      </c>
      <c r="D234" s="21">
        <v>2020</v>
      </c>
      <c r="E234" s="21" t="s">
        <v>544</v>
      </c>
      <c r="F234" s="21" t="s">
        <v>553</v>
      </c>
      <c r="G234" s="21" t="s">
        <v>553</v>
      </c>
    </row>
    <row r="235" spans="1:7" s="21" customFormat="1" x14ac:dyDescent="0.25">
      <c r="A235" s="21" t="s">
        <v>360</v>
      </c>
      <c r="B235" s="22">
        <v>43895</v>
      </c>
      <c r="C235" s="23">
        <v>13200</v>
      </c>
      <c r="D235" s="21">
        <v>2020</v>
      </c>
      <c r="E235" s="21" t="s">
        <v>544</v>
      </c>
      <c r="F235" s="21" t="s">
        <v>553</v>
      </c>
      <c r="G235" s="21" t="s">
        <v>553</v>
      </c>
    </row>
    <row r="236" spans="1:7" s="21" customFormat="1" x14ac:dyDescent="0.25">
      <c r="A236" s="21" t="s">
        <v>249</v>
      </c>
      <c r="B236" s="22">
        <v>43420</v>
      </c>
      <c r="C236" s="23">
        <v>13200</v>
      </c>
      <c r="D236" s="21">
        <v>2018</v>
      </c>
      <c r="E236" s="21" t="s">
        <v>544</v>
      </c>
      <c r="F236" s="21" t="s">
        <v>553</v>
      </c>
      <c r="G236" s="21" t="s">
        <v>553</v>
      </c>
    </row>
    <row r="237" spans="1:7" s="21" customFormat="1" x14ac:dyDescent="0.25">
      <c r="A237" s="21" t="s">
        <v>25</v>
      </c>
      <c r="B237" s="22">
        <v>42874</v>
      </c>
      <c r="C237" s="23">
        <v>13145</v>
      </c>
      <c r="D237" s="21">
        <v>2017</v>
      </c>
      <c r="E237" s="21" t="s">
        <v>544</v>
      </c>
      <c r="F237" s="21" t="s">
        <v>553</v>
      </c>
      <c r="G237" s="21" t="s">
        <v>553</v>
      </c>
    </row>
    <row r="238" spans="1:7" s="21" customFormat="1" x14ac:dyDescent="0.25">
      <c r="A238" s="21" t="s">
        <v>365</v>
      </c>
      <c r="B238" s="22">
        <v>43813</v>
      </c>
      <c r="C238" s="23">
        <v>12000</v>
      </c>
      <c r="D238" s="21">
        <v>2019</v>
      </c>
      <c r="E238" s="21" t="s">
        <v>544</v>
      </c>
      <c r="F238" s="21" t="s">
        <v>553</v>
      </c>
      <c r="G238" s="21" t="s">
        <v>553</v>
      </c>
    </row>
    <row r="239" spans="1:7" s="21" customFormat="1" x14ac:dyDescent="0.25">
      <c r="A239" s="21" t="s">
        <v>257</v>
      </c>
      <c r="B239" s="22">
        <v>43679</v>
      </c>
      <c r="C239" s="23">
        <v>11400</v>
      </c>
      <c r="D239" s="21">
        <v>2019</v>
      </c>
      <c r="E239" s="21" t="s">
        <v>544</v>
      </c>
      <c r="F239" s="21" t="s">
        <v>553</v>
      </c>
      <c r="G239" s="21" t="s">
        <v>553</v>
      </c>
    </row>
    <row r="240" spans="1:7" s="21" customFormat="1" x14ac:dyDescent="0.25">
      <c r="A240" s="21" t="s">
        <v>29</v>
      </c>
      <c r="B240" s="22">
        <v>42874</v>
      </c>
      <c r="C240" s="23">
        <v>11352.5</v>
      </c>
      <c r="D240" s="21">
        <v>2017</v>
      </c>
      <c r="E240" s="21" t="s">
        <v>544</v>
      </c>
      <c r="F240" s="21" t="s">
        <v>553</v>
      </c>
      <c r="G240" s="21" t="s">
        <v>553</v>
      </c>
    </row>
    <row r="241" spans="1:7" s="21" customFormat="1" x14ac:dyDescent="0.25">
      <c r="A241" s="21" t="s">
        <v>30</v>
      </c>
      <c r="B241" s="22">
        <v>42692</v>
      </c>
      <c r="C241" s="23">
        <v>11352.5</v>
      </c>
      <c r="D241" s="21">
        <v>2016</v>
      </c>
      <c r="E241" s="21" t="s">
        <v>544</v>
      </c>
      <c r="F241" s="21" t="s">
        <v>553</v>
      </c>
      <c r="G241" s="21" t="s">
        <v>553</v>
      </c>
    </row>
    <row r="242" spans="1:7" s="21" customFormat="1" x14ac:dyDescent="0.25">
      <c r="A242" s="21" t="s">
        <v>374</v>
      </c>
      <c r="B242" s="22">
        <v>43953</v>
      </c>
      <c r="C242" s="23">
        <v>10200</v>
      </c>
      <c r="D242" s="21">
        <v>2020</v>
      </c>
      <c r="E242" s="21" t="s">
        <v>544</v>
      </c>
      <c r="F242" s="21" t="s">
        <v>553</v>
      </c>
      <c r="G242" s="21" t="s">
        <v>553</v>
      </c>
    </row>
    <row r="243" spans="1:7" s="21" customFormat="1" x14ac:dyDescent="0.25">
      <c r="A243" s="21" t="s">
        <v>375</v>
      </c>
      <c r="B243" s="22">
        <v>43602</v>
      </c>
      <c r="C243" s="23">
        <v>10200</v>
      </c>
      <c r="D243" s="21">
        <v>2019</v>
      </c>
      <c r="E243" s="21" t="s">
        <v>544</v>
      </c>
      <c r="F243" s="21" t="s">
        <v>553</v>
      </c>
      <c r="G243" s="21" t="s">
        <v>553</v>
      </c>
    </row>
    <row r="244" spans="1:7" s="18" customFormat="1" x14ac:dyDescent="0.25">
      <c r="A244" s="18" t="s">
        <v>253</v>
      </c>
      <c r="B244" s="19">
        <v>43315</v>
      </c>
      <c r="C244" s="20">
        <v>9600</v>
      </c>
      <c r="D244" s="18">
        <v>2018</v>
      </c>
      <c r="E244" s="18" t="s">
        <v>544</v>
      </c>
      <c r="F244" s="18" t="s">
        <v>554</v>
      </c>
      <c r="G244" s="18" t="s">
        <v>554</v>
      </c>
    </row>
    <row r="245" spans="1:7" s="18" customFormat="1" x14ac:dyDescent="0.25">
      <c r="A245" s="18" t="s">
        <v>35</v>
      </c>
      <c r="B245" s="19">
        <v>43231</v>
      </c>
      <c r="C245" s="20">
        <v>9560</v>
      </c>
      <c r="D245" s="18">
        <v>2018</v>
      </c>
      <c r="E245" s="18" t="s">
        <v>544</v>
      </c>
      <c r="F245" s="18" t="s">
        <v>554</v>
      </c>
      <c r="G245" s="18" t="s">
        <v>554</v>
      </c>
    </row>
    <row r="246" spans="1:7" s="18" customFormat="1" x14ac:dyDescent="0.25">
      <c r="A246" s="18" t="s">
        <v>36</v>
      </c>
      <c r="B246" s="19">
        <v>42958</v>
      </c>
      <c r="C246" s="20">
        <v>9560</v>
      </c>
      <c r="D246" s="18">
        <v>2017</v>
      </c>
      <c r="E246" s="18" t="s">
        <v>544</v>
      </c>
      <c r="F246" s="18" t="s">
        <v>554</v>
      </c>
      <c r="G246" s="18" t="s">
        <v>554</v>
      </c>
    </row>
    <row r="247" spans="1:7" s="18" customFormat="1" x14ac:dyDescent="0.25">
      <c r="A247" s="18" t="s">
        <v>40</v>
      </c>
      <c r="B247" s="19">
        <v>42419</v>
      </c>
      <c r="C247" s="20">
        <v>9261.25</v>
      </c>
      <c r="D247" s="18">
        <v>2016</v>
      </c>
      <c r="E247" s="18" t="s">
        <v>544</v>
      </c>
      <c r="F247" s="18" t="s">
        <v>554</v>
      </c>
      <c r="G247" s="18" t="s">
        <v>554</v>
      </c>
    </row>
    <row r="248" spans="1:7" s="18" customFormat="1" x14ac:dyDescent="0.25">
      <c r="A248" s="18" t="s">
        <v>383</v>
      </c>
      <c r="B248" s="19">
        <v>43953</v>
      </c>
      <c r="C248" s="20">
        <v>9000</v>
      </c>
      <c r="D248" s="18">
        <v>2020</v>
      </c>
      <c r="E248" s="18" t="s">
        <v>544</v>
      </c>
      <c r="F248" s="18" t="s">
        <v>554</v>
      </c>
      <c r="G248" s="18" t="s">
        <v>554</v>
      </c>
    </row>
    <row r="249" spans="1:7" s="18" customFormat="1" x14ac:dyDescent="0.25">
      <c r="A249" s="18" t="s">
        <v>41</v>
      </c>
      <c r="B249" s="19">
        <v>43055</v>
      </c>
      <c r="C249" s="20">
        <v>8962.5</v>
      </c>
      <c r="D249" s="18">
        <v>2017</v>
      </c>
      <c r="E249" s="18" t="s">
        <v>544</v>
      </c>
      <c r="F249" s="18" t="s">
        <v>554</v>
      </c>
      <c r="G249" s="18" t="s">
        <v>554</v>
      </c>
    </row>
    <row r="250" spans="1:7" s="18" customFormat="1" x14ac:dyDescent="0.25">
      <c r="A250" s="18" t="s">
        <v>45</v>
      </c>
      <c r="B250" s="19">
        <v>42503</v>
      </c>
      <c r="C250" s="20">
        <v>8365</v>
      </c>
      <c r="D250" s="18">
        <v>2016</v>
      </c>
      <c r="E250" s="18" t="s">
        <v>544</v>
      </c>
      <c r="F250" s="18" t="s">
        <v>554</v>
      </c>
      <c r="G250" s="18" t="s">
        <v>554</v>
      </c>
    </row>
    <row r="251" spans="1:7" s="18" customFormat="1" x14ac:dyDescent="0.25">
      <c r="A251" s="18" t="s">
        <v>46</v>
      </c>
      <c r="B251" s="19">
        <v>42419</v>
      </c>
      <c r="C251" s="20">
        <v>8365</v>
      </c>
      <c r="D251" s="18">
        <v>2016</v>
      </c>
      <c r="E251" s="18" t="s">
        <v>544</v>
      </c>
      <c r="F251" s="18" t="s">
        <v>554</v>
      </c>
      <c r="G251" s="18" t="s">
        <v>554</v>
      </c>
    </row>
    <row r="252" spans="1:7" s="18" customFormat="1" x14ac:dyDescent="0.25">
      <c r="A252" s="18" t="s">
        <v>47</v>
      </c>
      <c r="B252" s="19">
        <v>42419</v>
      </c>
      <c r="C252" s="20">
        <v>8365</v>
      </c>
      <c r="D252" s="18">
        <v>2016</v>
      </c>
      <c r="E252" s="18" t="s">
        <v>544</v>
      </c>
      <c r="F252" s="18" t="s">
        <v>554</v>
      </c>
      <c r="G252" s="18" t="s">
        <v>554</v>
      </c>
    </row>
    <row r="253" spans="1:7" s="18" customFormat="1" x14ac:dyDescent="0.25">
      <c r="A253" s="18" t="s">
        <v>252</v>
      </c>
      <c r="B253" s="19">
        <v>43315</v>
      </c>
      <c r="C253" s="20">
        <v>8100</v>
      </c>
      <c r="D253" s="18">
        <v>2018</v>
      </c>
      <c r="E253" s="18" t="s">
        <v>544</v>
      </c>
      <c r="F253" s="18" t="s">
        <v>554</v>
      </c>
      <c r="G253" s="18" t="s">
        <v>554</v>
      </c>
    </row>
    <row r="254" spans="1:7" s="18" customFormat="1" x14ac:dyDescent="0.25">
      <c r="A254" s="18" t="s">
        <v>390</v>
      </c>
      <c r="B254" s="19">
        <v>43953</v>
      </c>
      <c r="C254" s="20">
        <v>7800</v>
      </c>
      <c r="D254" s="18">
        <v>2020</v>
      </c>
      <c r="E254" s="18" t="s">
        <v>544</v>
      </c>
      <c r="F254" s="18" t="s">
        <v>554</v>
      </c>
      <c r="G254" s="18" t="s">
        <v>554</v>
      </c>
    </row>
    <row r="255" spans="1:7" s="18" customFormat="1" x14ac:dyDescent="0.25">
      <c r="A255" s="18" t="s">
        <v>247</v>
      </c>
      <c r="B255" s="19">
        <v>43420</v>
      </c>
      <c r="C255" s="20">
        <v>7800</v>
      </c>
      <c r="D255" s="18">
        <v>2018</v>
      </c>
      <c r="E255" s="18" t="s">
        <v>544</v>
      </c>
      <c r="F255" s="18" t="s">
        <v>554</v>
      </c>
      <c r="G255" s="18" t="s">
        <v>554</v>
      </c>
    </row>
    <row r="256" spans="1:7" s="18" customFormat="1" x14ac:dyDescent="0.25">
      <c r="A256" s="18" t="s">
        <v>51</v>
      </c>
      <c r="B256" s="19">
        <v>43231</v>
      </c>
      <c r="C256" s="20">
        <v>7767.5</v>
      </c>
      <c r="D256" s="18">
        <v>2018</v>
      </c>
      <c r="E256" s="18" t="s">
        <v>544</v>
      </c>
      <c r="F256" s="18" t="s">
        <v>554</v>
      </c>
      <c r="G256" s="18" t="s">
        <v>554</v>
      </c>
    </row>
    <row r="257" spans="1:7" s="18" customFormat="1" x14ac:dyDescent="0.25">
      <c r="A257" s="18" t="s">
        <v>395</v>
      </c>
      <c r="B257" s="19">
        <v>43896</v>
      </c>
      <c r="C257" s="20">
        <v>6900</v>
      </c>
      <c r="D257" s="18">
        <v>2020</v>
      </c>
      <c r="E257" s="18" t="s">
        <v>544</v>
      </c>
      <c r="F257" s="18" t="s">
        <v>554</v>
      </c>
      <c r="G257" s="18" t="s">
        <v>554</v>
      </c>
    </row>
    <row r="258" spans="1:7" s="18" customFormat="1" x14ac:dyDescent="0.25">
      <c r="A258" s="18" t="s">
        <v>397</v>
      </c>
      <c r="B258" s="19">
        <v>43953</v>
      </c>
      <c r="C258" s="20">
        <v>6600</v>
      </c>
      <c r="D258" s="18">
        <v>2020</v>
      </c>
      <c r="E258" s="18" t="s">
        <v>544</v>
      </c>
      <c r="F258" s="18" t="s">
        <v>554</v>
      </c>
      <c r="G258" s="18" t="s">
        <v>554</v>
      </c>
    </row>
    <row r="259" spans="1:7" s="18" customFormat="1" x14ac:dyDescent="0.25">
      <c r="A259" s="18" t="s">
        <v>59</v>
      </c>
      <c r="B259" s="19">
        <v>43791</v>
      </c>
      <c r="C259" s="20">
        <v>6600</v>
      </c>
      <c r="D259" s="18">
        <v>2019</v>
      </c>
      <c r="E259" s="18" t="s">
        <v>544</v>
      </c>
      <c r="F259" s="18" t="s">
        <v>554</v>
      </c>
      <c r="G259" s="18" t="s">
        <v>554</v>
      </c>
    </row>
    <row r="260" spans="1:7" s="18" customFormat="1" x14ac:dyDescent="0.25">
      <c r="A260" s="18" t="s">
        <v>248</v>
      </c>
      <c r="B260" s="19">
        <v>43420</v>
      </c>
      <c r="C260" s="20">
        <v>6600</v>
      </c>
      <c r="D260" s="18">
        <v>2018</v>
      </c>
      <c r="E260" s="18" t="s">
        <v>544</v>
      </c>
      <c r="F260" s="18" t="s">
        <v>554</v>
      </c>
      <c r="G260" s="18" t="s">
        <v>554</v>
      </c>
    </row>
    <row r="261" spans="1:7" s="18" customFormat="1" x14ac:dyDescent="0.25">
      <c r="A261" s="18" t="s">
        <v>54</v>
      </c>
      <c r="B261" s="19">
        <v>42587</v>
      </c>
      <c r="C261" s="20">
        <v>6572.5</v>
      </c>
      <c r="D261" s="18">
        <v>2016</v>
      </c>
      <c r="E261" s="18" t="s">
        <v>544</v>
      </c>
      <c r="F261" s="18" t="s">
        <v>554</v>
      </c>
      <c r="G261" s="18" t="s">
        <v>554</v>
      </c>
    </row>
    <row r="262" spans="1:7" s="18" customFormat="1" x14ac:dyDescent="0.25">
      <c r="A262" s="18" t="s">
        <v>55</v>
      </c>
      <c r="B262" s="19">
        <v>42503</v>
      </c>
      <c r="C262" s="20">
        <v>6572.5</v>
      </c>
      <c r="D262" s="18">
        <v>2016</v>
      </c>
      <c r="E262" s="18" t="s">
        <v>544</v>
      </c>
      <c r="F262" s="18" t="s">
        <v>554</v>
      </c>
      <c r="G262" s="18" t="s">
        <v>554</v>
      </c>
    </row>
    <row r="263" spans="1:7" s="18" customFormat="1" x14ac:dyDescent="0.25">
      <c r="A263" s="18" t="s">
        <v>400</v>
      </c>
      <c r="B263" s="19">
        <v>43896</v>
      </c>
      <c r="C263" s="20">
        <v>6300</v>
      </c>
      <c r="D263" s="18">
        <v>2020</v>
      </c>
      <c r="E263" s="18" t="s">
        <v>544</v>
      </c>
      <c r="F263" s="18" t="s">
        <v>554</v>
      </c>
      <c r="G263" s="18" t="s">
        <v>554</v>
      </c>
    </row>
    <row r="264" spans="1:7" s="18" customFormat="1" x14ac:dyDescent="0.25">
      <c r="A264" s="18" t="s">
        <v>401</v>
      </c>
      <c r="B264" s="19">
        <v>43420</v>
      </c>
      <c r="C264" s="20">
        <v>6048</v>
      </c>
      <c r="D264" s="18">
        <v>2018</v>
      </c>
      <c r="E264" s="18" t="s">
        <v>544</v>
      </c>
      <c r="F264" s="18" t="s">
        <v>554</v>
      </c>
      <c r="G264" s="18" t="s">
        <v>554</v>
      </c>
    </row>
    <row r="265" spans="1:7" s="18" customFormat="1" x14ac:dyDescent="0.25">
      <c r="A265" s="18" t="s">
        <v>245</v>
      </c>
      <c r="B265" s="19">
        <v>43420</v>
      </c>
      <c r="C265" s="20">
        <v>6000</v>
      </c>
      <c r="D265" s="18">
        <v>2018</v>
      </c>
      <c r="E265" s="18" t="s">
        <v>544</v>
      </c>
      <c r="F265" s="18" t="s">
        <v>554</v>
      </c>
      <c r="G265" s="18" t="s">
        <v>554</v>
      </c>
    </row>
    <row r="266" spans="1:7" s="18" customFormat="1" x14ac:dyDescent="0.25">
      <c r="A266" s="18" t="s">
        <v>58</v>
      </c>
      <c r="B266" s="19">
        <v>43231</v>
      </c>
      <c r="C266" s="20">
        <v>5975</v>
      </c>
      <c r="D266" s="18">
        <v>2018</v>
      </c>
      <c r="E266" s="18" t="s">
        <v>544</v>
      </c>
      <c r="F266" s="18" t="s">
        <v>554</v>
      </c>
      <c r="G266" s="18" t="s">
        <v>554</v>
      </c>
    </row>
    <row r="267" spans="1:7" s="18" customFormat="1" x14ac:dyDescent="0.25">
      <c r="A267" s="18" t="s">
        <v>59</v>
      </c>
      <c r="B267" s="19">
        <v>43056</v>
      </c>
      <c r="C267" s="20">
        <v>5975</v>
      </c>
      <c r="D267" s="18">
        <v>2017</v>
      </c>
      <c r="E267" s="18" t="s">
        <v>544</v>
      </c>
      <c r="F267" s="18" t="s">
        <v>554</v>
      </c>
      <c r="G267" s="18" t="s">
        <v>554</v>
      </c>
    </row>
    <row r="268" spans="1:7" s="18" customFormat="1" x14ac:dyDescent="0.25">
      <c r="A268" s="18" t="s">
        <v>60</v>
      </c>
      <c r="B268" s="19">
        <v>42587</v>
      </c>
      <c r="C268" s="20">
        <v>5736</v>
      </c>
      <c r="D268" s="18">
        <v>2016</v>
      </c>
      <c r="E268" s="18" t="s">
        <v>544</v>
      </c>
      <c r="F268" s="18" t="s">
        <v>554</v>
      </c>
      <c r="G268" s="18" t="s">
        <v>554</v>
      </c>
    </row>
    <row r="269" spans="1:7" s="18" customFormat="1" x14ac:dyDescent="0.25">
      <c r="A269" s="18" t="s">
        <v>403</v>
      </c>
      <c r="B269" s="19">
        <v>44156</v>
      </c>
      <c r="C269" s="20">
        <v>5520</v>
      </c>
      <c r="D269" s="18">
        <v>2020</v>
      </c>
      <c r="E269" s="18" t="s">
        <v>544</v>
      </c>
      <c r="F269" s="18" t="s">
        <v>554</v>
      </c>
      <c r="G269" s="18" t="s">
        <v>554</v>
      </c>
    </row>
    <row r="270" spans="1:7" s="18" customFormat="1" x14ac:dyDescent="0.25">
      <c r="A270" s="18" t="s">
        <v>263</v>
      </c>
      <c r="B270" s="19">
        <v>43518</v>
      </c>
      <c r="C270" s="20">
        <v>5520</v>
      </c>
      <c r="D270" s="18">
        <v>2019</v>
      </c>
      <c r="E270" s="18" t="s">
        <v>544</v>
      </c>
      <c r="F270" s="18" t="s">
        <v>554</v>
      </c>
      <c r="G270" s="18" t="s">
        <v>554</v>
      </c>
    </row>
    <row r="271" spans="1:7" s="18" customFormat="1" x14ac:dyDescent="0.25">
      <c r="A271" s="18" t="s">
        <v>406</v>
      </c>
      <c r="B271" s="19">
        <v>44095</v>
      </c>
      <c r="C271" s="20">
        <v>5280</v>
      </c>
      <c r="D271" s="18">
        <v>2020</v>
      </c>
      <c r="E271" s="18" t="s">
        <v>544</v>
      </c>
      <c r="F271" s="18" t="s">
        <v>554</v>
      </c>
      <c r="G271" s="18" t="s">
        <v>554</v>
      </c>
    </row>
    <row r="272" spans="1:7" s="18" customFormat="1" x14ac:dyDescent="0.25">
      <c r="A272" s="18" t="s">
        <v>405</v>
      </c>
      <c r="B272" s="19">
        <v>43679</v>
      </c>
      <c r="C272" s="20">
        <v>5280</v>
      </c>
      <c r="D272" s="18">
        <v>2019</v>
      </c>
      <c r="E272" s="18" t="s">
        <v>544</v>
      </c>
      <c r="F272" s="18" t="s">
        <v>554</v>
      </c>
      <c r="G272" s="18" t="s">
        <v>554</v>
      </c>
    </row>
    <row r="273" spans="1:7" s="18" customFormat="1" x14ac:dyDescent="0.25">
      <c r="A273" s="18" t="s">
        <v>66</v>
      </c>
      <c r="B273" s="19">
        <v>42419</v>
      </c>
      <c r="C273" s="20">
        <v>5258</v>
      </c>
      <c r="D273" s="18">
        <v>2016</v>
      </c>
      <c r="E273" s="18" t="s">
        <v>544</v>
      </c>
      <c r="F273" s="18" t="s">
        <v>554</v>
      </c>
      <c r="G273" s="18" t="s">
        <v>554</v>
      </c>
    </row>
    <row r="274" spans="1:7" s="18" customFormat="1" x14ac:dyDescent="0.25">
      <c r="A274" s="18" t="s">
        <v>408</v>
      </c>
      <c r="B274" s="19">
        <v>44022</v>
      </c>
      <c r="C274" s="20">
        <v>5040</v>
      </c>
      <c r="D274" s="18">
        <v>2020</v>
      </c>
      <c r="E274" s="18" t="s">
        <v>544</v>
      </c>
      <c r="F274" s="18" t="s">
        <v>554</v>
      </c>
      <c r="G274" s="18" t="s">
        <v>554</v>
      </c>
    </row>
    <row r="275" spans="1:7" s="18" customFormat="1" x14ac:dyDescent="0.25">
      <c r="A275" s="18" t="s">
        <v>409</v>
      </c>
      <c r="B275" s="19">
        <v>44022</v>
      </c>
      <c r="C275" s="20">
        <v>5040</v>
      </c>
      <c r="D275" s="18">
        <v>2020</v>
      </c>
      <c r="E275" s="18" t="s">
        <v>544</v>
      </c>
      <c r="F275" s="18" t="s">
        <v>554</v>
      </c>
      <c r="G275" s="18" t="s">
        <v>554</v>
      </c>
    </row>
    <row r="276" spans="1:7" s="15" customFormat="1" x14ac:dyDescent="0.25">
      <c r="A276" s="15" t="s">
        <v>70</v>
      </c>
      <c r="B276" s="16">
        <v>43056</v>
      </c>
      <c r="C276" s="17">
        <v>4780</v>
      </c>
      <c r="D276" s="15">
        <v>2017</v>
      </c>
      <c r="E276" s="15" t="s">
        <v>544</v>
      </c>
      <c r="F276" s="15" t="s">
        <v>555</v>
      </c>
      <c r="G276" s="15" t="s">
        <v>555</v>
      </c>
    </row>
    <row r="277" spans="1:7" s="15" customFormat="1" x14ac:dyDescent="0.25">
      <c r="A277" s="15" t="s">
        <v>71</v>
      </c>
      <c r="B277" s="16">
        <v>42503</v>
      </c>
      <c r="C277" s="17">
        <v>4780</v>
      </c>
      <c r="D277" s="15">
        <v>2016</v>
      </c>
      <c r="E277" s="15" t="s">
        <v>544</v>
      </c>
      <c r="F277" s="15" t="s">
        <v>555</v>
      </c>
      <c r="G277" s="15" t="s">
        <v>555</v>
      </c>
    </row>
    <row r="278" spans="1:7" s="15" customFormat="1" x14ac:dyDescent="0.25">
      <c r="A278" s="15" t="s">
        <v>76</v>
      </c>
      <c r="B278" s="16">
        <v>42958</v>
      </c>
      <c r="C278" s="17">
        <v>4541</v>
      </c>
      <c r="D278" s="15">
        <v>2017</v>
      </c>
      <c r="E278" s="15" t="s">
        <v>544</v>
      </c>
      <c r="F278" s="15" t="s">
        <v>555</v>
      </c>
      <c r="G278" s="15" t="s">
        <v>555</v>
      </c>
    </row>
    <row r="279" spans="1:7" s="15" customFormat="1" x14ac:dyDescent="0.25">
      <c r="A279" s="15" t="s">
        <v>77</v>
      </c>
      <c r="B279" s="16">
        <v>42587</v>
      </c>
      <c r="C279" s="17">
        <v>4541</v>
      </c>
      <c r="D279" s="15">
        <v>2016</v>
      </c>
      <c r="E279" s="15" t="s">
        <v>544</v>
      </c>
      <c r="F279" s="15" t="s">
        <v>555</v>
      </c>
      <c r="G279" s="15" t="s">
        <v>555</v>
      </c>
    </row>
    <row r="280" spans="1:7" s="15" customFormat="1" x14ac:dyDescent="0.25">
      <c r="A280" s="15" t="s">
        <v>78</v>
      </c>
      <c r="B280" s="16">
        <v>42503</v>
      </c>
      <c r="C280" s="17">
        <v>4541</v>
      </c>
      <c r="D280" s="15">
        <v>2016</v>
      </c>
      <c r="E280" s="15" t="s">
        <v>544</v>
      </c>
      <c r="F280" s="15" t="s">
        <v>555</v>
      </c>
      <c r="G280" s="15" t="s">
        <v>555</v>
      </c>
    </row>
    <row r="281" spans="1:7" s="15" customFormat="1" x14ac:dyDescent="0.25">
      <c r="A281" s="15" t="s">
        <v>79</v>
      </c>
      <c r="B281" s="16">
        <v>42419</v>
      </c>
      <c r="C281" s="17">
        <v>4541</v>
      </c>
      <c r="D281" s="15">
        <v>2016</v>
      </c>
      <c r="E281" s="15" t="s">
        <v>544</v>
      </c>
      <c r="F281" s="15" t="s">
        <v>555</v>
      </c>
      <c r="G281" s="15" t="s">
        <v>555</v>
      </c>
    </row>
    <row r="282" spans="1:7" s="15" customFormat="1" x14ac:dyDescent="0.25">
      <c r="A282" s="15" t="s">
        <v>246</v>
      </c>
      <c r="B282" s="16">
        <v>43420</v>
      </c>
      <c r="C282" s="17">
        <v>4320</v>
      </c>
      <c r="D282" s="15">
        <v>2018</v>
      </c>
      <c r="E282" s="15" t="s">
        <v>544</v>
      </c>
      <c r="F282" s="15" t="s">
        <v>555</v>
      </c>
      <c r="G282" s="15" t="s">
        <v>555</v>
      </c>
    </row>
    <row r="283" spans="1:7" s="15" customFormat="1" x14ac:dyDescent="0.25">
      <c r="A283" s="15" t="s">
        <v>414</v>
      </c>
      <c r="B283" s="16">
        <v>44093</v>
      </c>
      <c r="C283" s="17">
        <v>4080</v>
      </c>
      <c r="D283" s="15">
        <v>2020</v>
      </c>
      <c r="E283" s="15" t="s">
        <v>544</v>
      </c>
      <c r="F283" s="15" t="s">
        <v>555</v>
      </c>
      <c r="G283" s="15" t="s">
        <v>555</v>
      </c>
    </row>
    <row r="284" spans="1:7" s="15" customFormat="1" x14ac:dyDescent="0.25">
      <c r="A284" s="15" t="s">
        <v>85</v>
      </c>
      <c r="B284" s="16">
        <v>42874</v>
      </c>
      <c r="C284" s="17">
        <v>4063</v>
      </c>
      <c r="D284" s="15">
        <v>2017</v>
      </c>
      <c r="E284" s="15" t="s">
        <v>544</v>
      </c>
      <c r="F284" s="15" t="s">
        <v>555</v>
      </c>
      <c r="G284" s="15" t="s">
        <v>555</v>
      </c>
    </row>
    <row r="285" spans="1:7" s="15" customFormat="1" x14ac:dyDescent="0.25">
      <c r="A285" s="15" t="s">
        <v>250</v>
      </c>
      <c r="B285" s="16">
        <v>43390</v>
      </c>
      <c r="C285" s="17">
        <v>3840</v>
      </c>
      <c r="D285" s="15">
        <v>2018</v>
      </c>
      <c r="E285" s="15" t="s">
        <v>544</v>
      </c>
      <c r="F285" s="15" t="s">
        <v>555</v>
      </c>
      <c r="G285" s="15" t="s">
        <v>555</v>
      </c>
    </row>
    <row r="286" spans="1:7" s="15" customFormat="1" x14ac:dyDescent="0.25">
      <c r="A286" s="15" t="s">
        <v>422</v>
      </c>
      <c r="B286" s="16">
        <v>43602</v>
      </c>
      <c r="C286" s="17">
        <v>3720</v>
      </c>
      <c r="D286" s="15">
        <v>2019</v>
      </c>
      <c r="E286" s="15" t="s">
        <v>544</v>
      </c>
      <c r="F286" s="15" t="s">
        <v>555</v>
      </c>
      <c r="G286" s="15" t="s">
        <v>555</v>
      </c>
    </row>
    <row r="287" spans="1:7" s="15" customFormat="1" x14ac:dyDescent="0.25">
      <c r="A287" s="15" t="s">
        <v>94</v>
      </c>
      <c r="B287" s="16">
        <v>42958</v>
      </c>
      <c r="C287" s="17">
        <v>3585</v>
      </c>
      <c r="D287" s="15">
        <v>2017</v>
      </c>
      <c r="E287" s="15" t="s">
        <v>544</v>
      </c>
      <c r="F287" s="15" t="s">
        <v>555</v>
      </c>
      <c r="G287" s="15" t="s">
        <v>555</v>
      </c>
    </row>
    <row r="288" spans="1:7" s="15" customFormat="1" x14ac:dyDescent="0.25">
      <c r="A288" s="15" t="s">
        <v>422</v>
      </c>
      <c r="B288" s="16">
        <v>42873</v>
      </c>
      <c r="C288" s="17">
        <v>3585</v>
      </c>
      <c r="D288" s="15">
        <v>2017</v>
      </c>
      <c r="E288" s="15" t="s">
        <v>544</v>
      </c>
      <c r="F288" s="15" t="s">
        <v>555</v>
      </c>
      <c r="G288" s="15" t="s">
        <v>555</v>
      </c>
    </row>
    <row r="289" spans="1:7" s="15" customFormat="1" x14ac:dyDescent="0.25">
      <c r="A289" s="15" t="s">
        <v>426</v>
      </c>
      <c r="B289" s="16">
        <v>44086</v>
      </c>
      <c r="C289" s="17">
        <v>3480</v>
      </c>
      <c r="D289" s="15">
        <v>2020</v>
      </c>
      <c r="E289" s="15" t="s">
        <v>544</v>
      </c>
      <c r="F289" s="15" t="s">
        <v>555</v>
      </c>
      <c r="G289" s="15" t="s">
        <v>555</v>
      </c>
    </row>
    <row r="290" spans="1:7" s="15" customFormat="1" x14ac:dyDescent="0.25">
      <c r="A290" s="15" t="s">
        <v>427</v>
      </c>
      <c r="B290" s="16">
        <v>44086</v>
      </c>
      <c r="C290" s="17">
        <v>3360</v>
      </c>
      <c r="D290" s="15">
        <v>2020</v>
      </c>
      <c r="E290" s="15" t="s">
        <v>544</v>
      </c>
      <c r="F290" s="15" t="s">
        <v>555</v>
      </c>
      <c r="G290" s="15" t="s">
        <v>555</v>
      </c>
    </row>
    <row r="291" spans="1:7" s="15" customFormat="1" x14ac:dyDescent="0.25">
      <c r="A291" s="15" t="s">
        <v>428</v>
      </c>
      <c r="B291" s="16">
        <v>44086</v>
      </c>
      <c r="C291" s="17">
        <v>3360</v>
      </c>
      <c r="D291" s="15">
        <v>2020</v>
      </c>
      <c r="E291" s="15" t="s">
        <v>544</v>
      </c>
      <c r="F291" s="15" t="s">
        <v>555</v>
      </c>
      <c r="G291" s="15" t="s">
        <v>555</v>
      </c>
    </row>
    <row r="292" spans="1:7" s="15" customFormat="1" x14ac:dyDescent="0.25">
      <c r="A292" s="15" t="s">
        <v>98</v>
      </c>
      <c r="B292" s="16">
        <v>42693</v>
      </c>
      <c r="C292" s="17">
        <v>3346</v>
      </c>
      <c r="D292" s="15">
        <v>2016</v>
      </c>
      <c r="E292" s="15" t="s">
        <v>544</v>
      </c>
      <c r="F292" s="15" t="s">
        <v>555</v>
      </c>
      <c r="G292" s="15" t="s">
        <v>555</v>
      </c>
    </row>
    <row r="293" spans="1:7" s="15" customFormat="1" x14ac:dyDescent="0.25">
      <c r="A293" s="15" t="s">
        <v>99</v>
      </c>
      <c r="B293" s="16">
        <v>42504</v>
      </c>
      <c r="C293" s="17">
        <v>3346</v>
      </c>
      <c r="D293" s="15">
        <v>2016</v>
      </c>
      <c r="E293" s="15" t="s">
        <v>544</v>
      </c>
      <c r="F293" s="15" t="s">
        <v>555</v>
      </c>
      <c r="G293" s="15" t="s">
        <v>555</v>
      </c>
    </row>
    <row r="294" spans="1:7" s="15" customFormat="1" x14ac:dyDescent="0.25">
      <c r="A294" s="15" t="s">
        <v>103</v>
      </c>
      <c r="B294" s="16">
        <v>43253</v>
      </c>
      <c r="C294" s="17">
        <v>3250</v>
      </c>
      <c r="D294" s="15">
        <v>2018</v>
      </c>
      <c r="E294" s="15" t="s">
        <v>544</v>
      </c>
      <c r="F294" s="15" t="s">
        <v>555</v>
      </c>
      <c r="G294" s="15" t="s">
        <v>555</v>
      </c>
    </row>
    <row r="295" spans="1:7" s="15" customFormat="1" x14ac:dyDescent="0.25">
      <c r="A295" s="15" t="s">
        <v>434</v>
      </c>
      <c r="B295" s="16">
        <v>43897</v>
      </c>
      <c r="C295" s="17">
        <v>3120</v>
      </c>
      <c r="D295" s="15">
        <v>2020</v>
      </c>
      <c r="E295" s="15" t="s">
        <v>544</v>
      </c>
      <c r="F295" s="15" t="s">
        <v>555</v>
      </c>
      <c r="G295" s="15" t="s">
        <v>555</v>
      </c>
    </row>
    <row r="296" spans="1:7" s="15" customFormat="1" x14ac:dyDescent="0.25">
      <c r="A296" s="15" t="s">
        <v>435</v>
      </c>
      <c r="B296" s="16">
        <v>43792</v>
      </c>
      <c r="C296" s="17">
        <v>3120</v>
      </c>
      <c r="D296" s="15">
        <v>2019</v>
      </c>
      <c r="E296" s="15" t="s">
        <v>544</v>
      </c>
      <c r="F296" s="15" t="s">
        <v>555</v>
      </c>
      <c r="G296" s="15" t="s">
        <v>555</v>
      </c>
    </row>
    <row r="297" spans="1:7" s="15" customFormat="1" x14ac:dyDescent="0.25">
      <c r="A297" s="15" t="s">
        <v>437</v>
      </c>
      <c r="B297" s="16">
        <v>43772</v>
      </c>
      <c r="C297" s="17">
        <v>3120</v>
      </c>
      <c r="D297" s="15">
        <v>2019</v>
      </c>
      <c r="E297" s="15" t="s">
        <v>544</v>
      </c>
      <c r="F297" s="15" t="s">
        <v>555</v>
      </c>
      <c r="G297" s="15" t="s">
        <v>555</v>
      </c>
    </row>
    <row r="298" spans="1:7" s="15" customFormat="1" x14ac:dyDescent="0.25">
      <c r="A298" s="15" t="s">
        <v>259</v>
      </c>
      <c r="B298" s="16">
        <v>43772</v>
      </c>
      <c r="C298" s="17">
        <v>3120</v>
      </c>
      <c r="D298" s="15">
        <v>2019</v>
      </c>
      <c r="E298" s="15" t="s">
        <v>544</v>
      </c>
      <c r="F298" s="15" t="s">
        <v>555</v>
      </c>
      <c r="G298" s="15" t="s">
        <v>555</v>
      </c>
    </row>
    <row r="299" spans="1:7" s="15" customFormat="1" x14ac:dyDescent="0.25">
      <c r="A299" s="15" t="s">
        <v>108</v>
      </c>
      <c r="B299" s="16">
        <v>42442</v>
      </c>
      <c r="C299" s="17">
        <v>3107</v>
      </c>
      <c r="D299" s="15">
        <v>2016</v>
      </c>
      <c r="E299" s="15" t="s">
        <v>544</v>
      </c>
      <c r="F299" s="15" t="s">
        <v>555</v>
      </c>
      <c r="G299" s="15" t="s">
        <v>555</v>
      </c>
    </row>
    <row r="300" spans="1:7" s="15" customFormat="1" x14ac:dyDescent="0.25">
      <c r="A300" s="15" t="s">
        <v>439</v>
      </c>
      <c r="B300" s="16">
        <v>43723</v>
      </c>
      <c r="C300" s="17">
        <v>3000</v>
      </c>
      <c r="D300" s="15">
        <v>2019</v>
      </c>
      <c r="E300" s="15" t="s">
        <v>544</v>
      </c>
      <c r="F300" s="15" t="s">
        <v>555</v>
      </c>
      <c r="G300" s="15" t="s">
        <v>555</v>
      </c>
    </row>
    <row r="301" spans="1:7" s="15" customFormat="1" x14ac:dyDescent="0.25">
      <c r="A301" s="15" t="s">
        <v>444</v>
      </c>
      <c r="B301" s="16">
        <v>44156</v>
      </c>
      <c r="C301" s="17">
        <v>2880</v>
      </c>
      <c r="D301" s="15">
        <v>2020</v>
      </c>
      <c r="E301" s="15" t="s">
        <v>544</v>
      </c>
      <c r="F301" s="15" t="s">
        <v>555</v>
      </c>
      <c r="G301" s="15" t="s">
        <v>555</v>
      </c>
    </row>
    <row r="302" spans="1:7" s="15" customFormat="1" x14ac:dyDescent="0.25">
      <c r="A302" s="15" t="s">
        <v>445</v>
      </c>
      <c r="B302" s="16">
        <v>44086</v>
      </c>
      <c r="C302" s="17">
        <v>2880</v>
      </c>
      <c r="D302" s="15">
        <v>2020</v>
      </c>
      <c r="E302" s="15" t="s">
        <v>544</v>
      </c>
      <c r="F302" s="15" t="s">
        <v>555</v>
      </c>
      <c r="G302" s="15" t="s">
        <v>555</v>
      </c>
    </row>
    <row r="303" spans="1:7" s="15" customFormat="1" x14ac:dyDescent="0.25">
      <c r="A303" s="15" t="s">
        <v>259</v>
      </c>
      <c r="B303" s="16">
        <v>43679</v>
      </c>
      <c r="C303" s="17">
        <v>2880</v>
      </c>
      <c r="D303" s="15">
        <v>2019</v>
      </c>
      <c r="E303" s="15" t="s">
        <v>544</v>
      </c>
      <c r="F303" s="15" t="s">
        <v>555</v>
      </c>
      <c r="G303" s="15" t="s">
        <v>555</v>
      </c>
    </row>
    <row r="304" spans="1:7" s="15" customFormat="1" x14ac:dyDescent="0.25">
      <c r="A304" s="15" t="s">
        <v>114</v>
      </c>
      <c r="B304" s="16">
        <v>42958</v>
      </c>
      <c r="C304" s="17">
        <v>2868</v>
      </c>
      <c r="D304" s="15">
        <v>2017</v>
      </c>
      <c r="E304" s="15" t="s">
        <v>544</v>
      </c>
      <c r="F304" s="15" t="s">
        <v>555</v>
      </c>
      <c r="G304" s="15" t="s">
        <v>555</v>
      </c>
    </row>
    <row r="305" spans="1:7" s="15" customFormat="1" x14ac:dyDescent="0.25">
      <c r="A305" s="15" t="s">
        <v>447</v>
      </c>
      <c r="B305" s="16">
        <v>43897</v>
      </c>
      <c r="C305" s="17">
        <v>2640</v>
      </c>
      <c r="D305" s="15">
        <v>2020</v>
      </c>
      <c r="E305" s="15" t="s">
        <v>544</v>
      </c>
      <c r="F305" s="15" t="s">
        <v>555</v>
      </c>
      <c r="G305" s="15" t="s">
        <v>555</v>
      </c>
    </row>
    <row r="306" spans="1:7" s="15" customFormat="1" x14ac:dyDescent="0.25">
      <c r="A306" s="15" t="s">
        <v>258</v>
      </c>
      <c r="B306" s="16">
        <v>43679</v>
      </c>
      <c r="C306" s="17">
        <v>2640</v>
      </c>
      <c r="D306" s="15">
        <v>2019</v>
      </c>
      <c r="E306" s="15" t="s">
        <v>544</v>
      </c>
      <c r="F306" s="15" t="s">
        <v>555</v>
      </c>
      <c r="G306" s="15" t="s">
        <v>555</v>
      </c>
    </row>
    <row r="307" spans="1:7" s="15" customFormat="1" x14ac:dyDescent="0.25">
      <c r="A307" s="15" t="s">
        <v>449</v>
      </c>
      <c r="B307" s="16">
        <v>43231</v>
      </c>
      <c r="C307" s="17">
        <v>2629</v>
      </c>
      <c r="D307" s="15">
        <v>2018</v>
      </c>
      <c r="E307" s="15" t="s">
        <v>544</v>
      </c>
      <c r="F307" s="15" t="s">
        <v>555</v>
      </c>
      <c r="G307" s="15" t="s">
        <v>555</v>
      </c>
    </row>
    <row r="308" spans="1:7" s="15" customFormat="1" x14ac:dyDescent="0.25">
      <c r="A308" s="15" t="s">
        <v>118</v>
      </c>
      <c r="B308" s="16">
        <v>42504</v>
      </c>
      <c r="C308" s="17">
        <v>2629</v>
      </c>
      <c r="D308" s="15">
        <v>2016</v>
      </c>
      <c r="E308" s="15" t="s">
        <v>544</v>
      </c>
      <c r="F308" s="15" t="s">
        <v>555</v>
      </c>
      <c r="G308" s="15" t="s">
        <v>555</v>
      </c>
    </row>
    <row r="309" spans="1:7" s="15" customFormat="1" x14ac:dyDescent="0.25">
      <c r="A309" s="15" t="s">
        <v>450</v>
      </c>
      <c r="B309" s="16">
        <v>43754</v>
      </c>
      <c r="C309" s="17">
        <v>2577.6</v>
      </c>
      <c r="D309" s="15">
        <v>2019</v>
      </c>
      <c r="E309" s="15" t="s">
        <v>544</v>
      </c>
      <c r="F309" s="15" t="s">
        <v>555</v>
      </c>
      <c r="G309" s="15" t="s">
        <v>555</v>
      </c>
    </row>
    <row r="310" spans="1:7" s="15" customFormat="1" x14ac:dyDescent="0.25">
      <c r="A310" s="15" t="s">
        <v>128</v>
      </c>
      <c r="B310" s="16">
        <v>42419</v>
      </c>
      <c r="C310" s="17">
        <v>2330.25</v>
      </c>
      <c r="D310" s="15">
        <v>2016</v>
      </c>
      <c r="E310" s="15" t="s">
        <v>544</v>
      </c>
      <c r="F310" s="15" t="s">
        <v>555</v>
      </c>
      <c r="G310" s="15" t="s">
        <v>555</v>
      </c>
    </row>
    <row r="311" spans="1:7" s="15" customFormat="1" x14ac:dyDescent="0.25">
      <c r="A311" s="15" t="s">
        <v>454</v>
      </c>
      <c r="B311" s="16">
        <v>44086</v>
      </c>
      <c r="C311" s="17">
        <v>2280</v>
      </c>
      <c r="D311" s="15">
        <v>2020</v>
      </c>
      <c r="E311" s="15" t="s">
        <v>544</v>
      </c>
      <c r="F311" s="15" t="s">
        <v>555</v>
      </c>
      <c r="G311" s="15" t="s">
        <v>555</v>
      </c>
    </row>
    <row r="312" spans="1:7" s="15" customFormat="1" x14ac:dyDescent="0.25">
      <c r="A312" s="15" t="s">
        <v>129</v>
      </c>
      <c r="B312" s="16">
        <v>42419</v>
      </c>
      <c r="C312" s="17">
        <v>2270.5</v>
      </c>
      <c r="D312" s="15">
        <v>2016</v>
      </c>
      <c r="E312" s="15" t="s">
        <v>544</v>
      </c>
      <c r="F312" s="15" t="s">
        <v>555</v>
      </c>
      <c r="G312" s="15" t="s">
        <v>555</v>
      </c>
    </row>
    <row r="313" spans="1:7" s="15" customFormat="1" x14ac:dyDescent="0.25">
      <c r="A313" s="15" t="s">
        <v>455</v>
      </c>
      <c r="B313" s="16">
        <v>44093</v>
      </c>
      <c r="C313" s="17">
        <v>2220</v>
      </c>
      <c r="D313" s="15">
        <v>2020</v>
      </c>
      <c r="E313" s="15" t="s">
        <v>544</v>
      </c>
      <c r="F313" s="15" t="s">
        <v>555</v>
      </c>
      <c r="G313" s="15" t="s">
        <v>555</v>
      </c>
    </row>
    <row r="314" spans="1:7" s="15" customFormat="1" x14ac:dyDescent="0.25">
      <c r="A314" s="15" t="s">
        <v>133</v>
      </c>
      <c r="B314" s="16">
        <v>42419</v>
      </c>
      <c r="C314" s="17">
        <v>2151</v>
      </c>
      <c r="D314" s="15">
        <v>2016</v>
      </c>
      <c r="E314" s="15" t="s">
        <v>544</v>
      </c>
      <c r="F314" s="15" t="s">
        <v>555</v>
      </c>
      <c r="G314" s="15" t="s">
        <v>555</v>
      </c>
    </row>
    <row r="315" spans="1:7" s="15" customFormat="1" x14ac:dyDescent="0.25">
      <c r="A315" s="15" t="s">
        <v>138</v>
      </c>
      <c r="B315" s="16">
        <v>42504</v>
      </c>
      <c r="C315" s="17">
        <v>2091.25</v>
      </c>
      <c r="D315" s="15">
        <v>2016</v>
      </c>
      <c r="E315" s="15" t="s">
        <v>544</v>
      </c>
      <c r="F315" s="15" t="s">
        <v>555</v>
      </c>
      <c r="G315" s="15" t="s">
        <v>555</v>
      </c>
    </row>
    <row r="316" spans="1:7" s="15" customFormat="1" x14ac:dyDescent="0.25">
      <c r="A316" s="15" t="s">
        <v>461</v>
      </c>
      <c r="B316" s="16">
        <v>44086</v>
      </c>
      <c r="C316" s="17">
        <v>2040</v>
      </c>
      <c r="D316" s="15">
        <v>2020</v>
      </c>
      <c r="E316" s="15" t="s">
        <v>544</v>
      </c>
      <c r="F316" s="15" t="s">
        <v>555</v>
      </c>
      <c r="G316" s="15" t="s">
        <v>555</v>
      </c>
    </row>
    <row r="317" spans="1:7" s="15" customFormat="1" x14ac:dyDescent="0.25">
      <c r="A317" s="15" t="s">
        <v>139</v>
      </c>
      <c r="B317" s="16">
        <v>42504</v>
      </c>
      <c r="C317" s="17">
        <v>2031.5</v>
      </c>
      <c r="D317" s="15">
        <v>2016</v>
      </c>
      <c r="E317" s="15" t="s">
        <v>544</v>
      </c>
      <c r="F317" s="15" t="s">
        <v>555</v>
      </c>
      <c r="G317" s="15" t="s">
        <v>555</v>
      </c>
    </row>
    <row r="318" spans="1:7" s="15" customFormat="1" x14ac:dyDescent="0.25">
      <c r="A318" s="15" t="s">
        <v>462</v>
      </c>
      <c r="B318" s="16">
        <v>44156</v>
      </c>
      <c r="C318" s="17">
        <v>1980</v>
      </c>
      <c r="D318" s="15">
        <v>2020</v>
      </c>
      <c r="E318" s="15" t="s">
        <v>544</v>
      </c>
      <c r="F318" s="15" t="s">
        <v>555</v>
      </c>
      <c r="G318" s="15" t="s">
        <v>555</v>
      </c>
    </row>
    <row r="319" spans="1:7" s="15" customFormat="1" x14ac:dyDescent="0.25">
      <c r="A319" s="15" t="s">
        <v>464</v>
      </c>
      <c r="B319" s="16">
        <v>43792</v>
      </c>
      <c r="C319" s="17">
        <v>1860</v>
      </c>
      <c r="D319" s="15">
        <v>2019</v>
      </c>
      <c r="E319" s="15" t="s">
        <v>544</v>
      </c>
      <c r="F319" s="15" t="s">
        <v>555</v>
      </c>
      <c r="G319" s="15" t="s">
        <v>555</v>
      </c>
    </row>
    <row r="320" spans="1:7" s="15" customFormat="1" x14ac:dyDescent="0.25">
      <c r="A320" s="15" t="s">
        <v>244</v>
      </c>
      <c r="B320" s="16">
        <v>43422</v>
      </c>
      <c r="C320" s="17">
        <v>1800</v>
      </c>
      <c r="D320" s="15">
        <v>2018</v>
      </c>
      <c r="E320" s="15" t="s">
        <v>544</v>
      </c>
      <c r="F320" s="15" t="s">
        <v>555</v>
      </c>
      <c r="G320" s="15" t="s">
        <v>555</v>
      </c>
    </row>
    <row r="321" spans="1:7" s="15" customFormat="1" x14ac:dyDescent="0.25">
      <c r="A321" s="15" t="s">
        <v>149</v>
      </c>
      <c r="B321" s="16">
        <v>42419</v>
      </c>
      <c r="C321" s="17">
        <v>1792.5</v>
      </c>
      <c r="D321" s="15">
        <v>2016</v>
      </c>
      <c r="E321" s="15" t="s">
        <v>544</v>
      </c>
      <c r="F321" s="15" t="s">
        <v>555</v>
      </c>
      <c r="G321" s="15" t="s">
        <v>555</v>
      </c>
    </row>
    <row r="322" spans="1:7" s="15" customFormat="1" x14ac:dyDescent="0.25">
      <c r="A322" s="15" t="s">
        <v>469</v>
      </c>
      <c r="B322" s="16">
        <v>43953</v>
      </c>
      <c r="C322" s="17">
        <v>1680</v>
      </c>
      <c r="D322" s="15">
        <v>2020</v>
      </c>
      <c r="E322" s="15" t="s">
        <v>544</v>
      </c>
      <c r="F322" s="15" t="s">
        <v>555</v>
      </c>
      <c r="G322" s="15" t="s">
        <v>555</v>
      </c>
    </row>
    <row r="323" spans="1:7" s="15" customFormat="1" x14ac:dyDescent="0.25">
      <c r="A323" s="15" t="s">
        <v>152</v>
      </c>
      <c r="B323" s="16">
        <v>42504</v>
      </c>
      <c r="C323" s="17">
        <v>1673</v>
      </c>
      <c r="D323" s="15">
        <v>2016</v>
      </c>
      <c r="E323" s="15" t="s">
        <v>544</v>
      </c>
      <c r="F323" s="15" t="s">
        <v>555</v>
      </c>
      <c r="G323" s="15" t="s">
        <v>555</v>
      </c>
    </row>
    <row r="324" spans="1:7" s="15" customFormat="1" x14ac:dyDescent="0.25">
      <c r="A324" s="15" t="s">
        <v>153</v>
      </c>
      <c r="B324" s="16">
        <v>42504</v>
      </c>
      <c r="C324" s="17">
        <v>1673</v>
      </c>
      <c r="D324" s="15">
        <v>2016</v>
      </c>
      <c r="E324" s="15" t="s">
        <v>544</v>
      </c>
      <c r="F324" s="15" t="s">
        <v>555</v>
      </c>
      <c r="G324" s="15" t="s">
        <v>555</v>
      </c>
    </row>
    <row r="325" spans="1:7" s="15" customFormat="1" x14ac:dyDescent="0.25">
      <c r="A325" s="15" t="s">
        <v>262</v>
      </c>
      <c r="B325" s="16">
        <v>43519</v>
      </c>
      <c r="C325" s="17">
        <v>1620</v>
      </c>
      <c r="D325" s="15">
        <v>2019</v>
      </c>
      <c r="E325" s="15" t="s">
        <v>544</v>
      </c>
      <c r="F325" s="15" t="s">
        <v>555</v>
      </c>
      <c r="G325" s="15" t="s">
        <v>555</v>
      </c>
    </row>
    <row r="326" spans="1:7" s="15" customFormat="1" x14ac:dyDescent="0.25">
      <c r="A326" s="15" t="s">
        <v>470</v>
      </c>
      <c r="B326" s="16">
        <v>44132</v>
      </c>
      <c r="C326" s="17">
        <v>1560</v>
      </c>
      <c r="D326" s="15">
        <v>2020</v>
      </c>
      <c r="E326" s="15" t="s">
        <v>544</v>
      </c>
      <c r="F326" s="15" t="s">
        <v>555</v>
      </c>
      <c r="G326" s="15" t="s">
        <v>555</v>
      </c>
    </row>
    <row r="327" spans="1:7" s="15" customFormat="1" x14ac:dyDescent="0.25">
      <c r="A327" s="15" t="s">
        <v>472</v>
      </c>
      <c r="B327" s="16">
        <v>43680</v>
      </c>
      <c r="C327" s="17">
        <v>1446</v>
      </c>
      <c r="D327" s="15">
        <v>2019</v>
      </c>
      <c r="E327" s="15" t="s">
        <v>544</v>
      </c>
      <c r="F327" s="15" t="s">
        <v>555</v>
      </c>
      <c r="G327" s="15" t="s">
        <v>555</v>
      </c>
    </row>
    <row r="328" spans="1:7" s="15" customFormat="1" x14ac:dyDescent="0.25">
      <c r="A328" s="15" t="s">
        <v>473</v>
      </c>
      <c r="B328" s="16">
        <v>43772</v>
      </c>
      <c r="C328" s="17">
        <v>1440</v>
      </c>
      <c r="D328" s="15">
        <v>2019</v>
      </c>
      <c r="E328" s="15" t="s">
        <v>544</v>
      </c>
      <c r="F328" s="15" t="s">
        <v>555</v>
      </c>
      <c r="G328" s="15" t="s">
        <v>555</v>
      </c>
    </row>
    <row r="329" spans="1:7" s="15" customFormat="1" x14ac:dyDescent="0.25">
      <c r="A329" s="15" t="s">
        <v>475</v>
      </c>
      <c r="B329" s="16">
        <v>44023</v>
      </c>
      <c r="C329" s="17">
        <v>1380</v>
      </c>
      <c r="D329" s="15">
        <v>2020</v>
      </c>
      <c r="E329" s="15" t="s">
        <v>544</v>
      </c>
      <c r="F329" s="15" t="s">
        <v>555</v>
      </c>
      <c r="G329" s="15" t="s">
        <v>555</v>
      </c>
    </row>
    <row r="330" spans="1:7" s="15" customFormat="1" x14ac:dyDescent="0.25">
      <c r="A330" s="15" t="s">
        <v>481</v>
      </c>
      <c r="B330" s="16">
        <v>43792</v>
      </c>
      <c r="C330" s="17">
        <v>1200</v>
      </c>
      <c r="D330" s="15">
        <v>2019</v>
      </c>
      <c r="E330" s="15" t="s">
        <v>544</v>
      </c>
      <c r="F330" s="15" t="s">
        <v>555</v>
      </c>
      <c r="G330" s="15" t="s">
        <v>555</v>
      </c>
    </row>
    <row r="331" spans="1:7" s="15" customFormat="1" x14ac:dyDescent="0.25">
      <c r="A331" s="15" t="s">
        <v>482</v>
      </c>
      <c r="B331" s="16">
        <v>43688</v>
      </c>
      <c r="C331" s="17">
        <v>1200</v>
      </c>
      <c r="D331" s="15">
        <v>2019</v>
      </c>
      <c r="E331" s="15" t="s">
        <v>544</v>
      </c>
      <c r="F331" s="15" t="s">
        <v>555</v>
      </c>
      <c r="G331" s="15" t="s">
        <v>555</v>
      </c>
    </row>
    <row r="332" spans="1:7" s="15" customFormat="1" x14ac:dyDescent="0.25">
      <c r="A332" s="15" t="s">
        <v>170</v>
      </c>
      <c r="B332" s="16">
        <v>43154</v>
      </c>
      <c r="C332" s="17">
        <v>1195</v>
      </c>
      <c r="D332" s="15">
        <v>2018</v>
      </c>
      <c r="E332" s="15" t="s">
        <v>544</v>
      </c>
      <c r="F332" s="15" t="s">
        <v>555</v>
      </c>
      <c r="G332" s="15" t="s">
        <v>555</v>
      </c>
    </row>
    <row r="333" spans="1:7" s="15" customFormat="1" x14ac:dyDescent="0.25">
      <c r="A333" s="15" t="s">
        <v>485</v>
      </c>
      <c r="B333" s="16">
        <v>44156</v>
      </c>
      <c r="C333" s="17">
        <v>1140</v>
      </c>
      <c r="D333" s="15">
        <v>2020</v>
      </c>
      <c r="E333" s="15" t="s">
        <v>544</v>
      </c>
      <c r="F333" s="15" t="s">
        <v>555</v>
      </c>
      <c r="G333" s="15" t="s">
        <v>555</v>
      </c>
    </row>
    <row r="334" spans="1:7" s="15" customFormat="1" x14ac:dyDescent="0.25">
      <c r="A334" s="15" t="s">
        <v>174</v>
      </c>
      <c r="B334" s="16">
        <v>42456</v>
      </c>
      <c r="C334" s="17">
        <v>1135.25</v>
      </c>
      <c r="D334" s="15">
        <v>2016</v>
      </c>
      <c r="E334" s="15" t="s">
        <v>544</v>
      </c>
      <c r="F334" s="15" t="s">
        <v>555</v>
      </c>
      <c r="G334" s="15" t="s">
        <v>555</v>
      </c>
    </row>
    <row r="335" spans="1:7" s="15" customFormat="1" x14ac:dyDescent="0.25">
      <c r="A335" s="15" t="s">
        <v>261</v>
      </c>
      <c r="B335" s="16">
        <v>43603</v>
      </c>
      <c r="C335" s="17">
        <v>1110</v>
      </c>
      <c r="D335" s="15">
        <v>2019</v>
      </c>
      <c r="E335" s="15" t="s">
        <v>544</v>
      </c>
      <c r="F335" s="15" t="s">
        <v>555</v>
      </c>
      <c r="G335" s="15" t="s">
        <v>555</v>
      </c>
    </row>
    <row r="336" spans="1:7" s="15" customFormat="1" x14ac:dyDescent="0.25">
      <c r="A336" s="15" t="s">
        <v>491</v>
      </c>
      <c r="B336" s="16">
        <v>44102</v>
      </c>
      <c r="C336" s="17">
        <v>1080</v>
      </c>
      <c r="D336" s="15">
        <v>2020</v>
      </c>
      <c r="E336" s="15" t="s">
        <v>544</v>
      </c>
      <c r="F336" s="15" t="s">
        <v>555</v>
      </c>
      <c r="G336" s="15" t="s">
        <v>555</v>
      </c>
    </row>
    <row r="337" spans="1:7" s="15" customFormat="1" x14ac:dyDescent="0.25">
      <c r="A337" s="15" t="s">
        <v>243</v>
      </c>
      <c r="B337" s="16">
        <v>43443</v>
      </c>
      <c r="C337" s="17">
        <v>1080</v>
      </c>
      <c r="D337" s="15">
        <v>2018</v>
      </c>
      <c r="E337" s="15" t="s">
        <v>544</v>
      </c>
      <c r="F337" s="15" t="s">
        <v>555</v>
      </c>
      <c r="G337" s="15" t="s">
        <v>555</v>
      </c>
    </row>
    <row r="338" spans="1:7" s="15" customFormat="1" x14ac:dyDescent="0.25">
      <c r="A338" s="15" t="s">
        <v>176</v>
      </c>
      <c r="B338" s="16">
        <v>42959</v>
      </c>
      <c r="C338" s="17">
        <v>1075.5</v>
      </c>
      <c r="D338" s="15">
        <v>2017</v>
      </c>
      <c r="E338" s="15" t="s">
        <v>544</v>
      </c>
      <c r="F338" s="15" t="s">
        <v>555</v>
      </c>
      <c r="G338" s="15" t="s">
        <v>555</v>
      </c>
    </row>
    <row r="339" spans="1:7" s="15" customFormat="1" x14ac:dyDescent="0.25">
      <c r="A339" s="15" t="s">
        <v>260</v>
      </c>
      <c r="B339" s="16">
        <v>43624</v>
      </c>
      <c r="C339" s="17">
        <v>1062.5</v>
      </c>
      <c r="D339" s="15">
        <v>2019</v>
      </c>
      <c r="E339" s="15" t="s">
        <v>544</v>
      </c>
      <c r="F339" s="15" t="s">
        <v>555</v>
      </c>
      <c r="G339" s="15" t="s">
        <v>555</v>
      </c>
    </row>
    <row r="340" spans="1:7" s="15" customFormat="1" x14ac:dyDescent="0.25">
      <c r="A340" s="15" t="s">
        <v>492</v>
      </c>
      <c r="B340" s="16">
        <v>44156</v>
      </c>
      <c r="C340" s="17">
        <v>1056</v>
      </c>
      <c r="D340" s="15">
        <v>2020</v>
      </c>
      <c r="E340" s="15" t="s">
        <v>544</v>
      </c>
      <c r="F340" s="15" t="s">
        <v>555</v>
      </c>
      <c r="G340" s="15" t="s">
        <v>555</v>
      </c>
    </row>
    <row r="341" spans="1:7" s="15" customFormat="1" x14ac:dyDescent="0.25">
      <c r="A341" s="15" t="s">
        <v>178</v>
      </c>
      <c r="B341" s="16">
        <v>42874</v>
      </c>
      <c r="C341" s="17">
        <v>1015.75</v>
      </c>
      <c r="D341" s="15">
        <v>2017</v>
      </c>
      <c r="E341" s="15" t="s">
        <v>544</v>
      </c>
      <c r="F341" s="15" t="s">
        <v>555</v>
      </c>
      <c r="G341" s="15" t="s">
        <v>555</v>
      </c>
    </row>
    <row r="342" spans="1:7" s="15" customFormat="1" x14ac:dyDescent="0.25">
      <c r="A342" s="15" t="s">
        <v>179</v>
      </c>
      <c r="B342" s="16">
        <v>42790</v>
      </c>
      <c r="C342" s="17">
        <v>1015.75</v>
      </c>
      <c r="D342" s="15">
        <v>2017</v>
      </c>
      <c r="E342" s="15" t="s">
        <v>544</v>
      </c>
      <c r="F342" s="15" t="s">
        <v>555</v>
      </c>
      <c r="G342" s="15" t="s">
        <v>555</v>
      </c>
    </row>
    <row r="343" spans="1:7" s="15" customFormat="1" x14ac:dyDescent="0.25">
      <c r="A343" s="15" t="s">
        <v>180</v>
      </c>
      <c r="B343" s="16">
        <v>42456</v>
      </c>
      <c r="C343" s="17">
        <v>1015.75</v>
      </c>
      <c r="D343" s="15">
        <v>2016</v>
      </c>
      <c r="E343" s="15" t="s">
        <v>544</v>
      </c>
      <c r="F343" s="15" t="s">
        <v>555</v>
      </c>
      <c r="G343" s="15" t="s">
        <v>555</v>
      </c>
    </row>
    <row r="344" spans="1:7" s="12" customFormat="1" x14ac:dyDescent="0.25">
      <c r="A344" s="12" t="s">
        <v>496</v>
      </c>
      <c r="B344" s="13">
        <v>43897</v>
      </c>
      <c r="C344" s="14">
        <v>960</v>
      </c>
      <c r="D344" s="12">
        <v>2020</v>
      </c>
      <c r="E344" s="12" t="s">
        <v>544</v>
      </c>
      <c r="F344" s="12" t="s">
        <v>556</v>
      </c>
      <c r="G344" s="12" t="s">
        <v>556</v>
      </c>
    </row>
    <row r="345" spans="1:7" s="12" customFormat="1" x14ac:dyDescent="0.25">
      <c r="A345" s="12" t="s">
        <v>500</v>
      </c>
      <c r="B345" s="13">
        <v>44088</v>
      </c>
      <c r="C345" s="14">
        <v>900</v>
      </c>
      <c r="D345" s="12">
        <v>2020</v>
      </c>
      <c r="E345" s="12" t="s">
        <v>544</v>
      </c>
      <c r="F345" s="12" t="s">
        <v>556</v>
      </c>
      <c r="G345" s="12" t="s">
        <v>556</v>
      </c>
    </row>
    <row r="346" spans="1:7" s="12" customFormat="1" x14ac:dyDescent="0.25">
      <c r="A346" s="12" t="s">
        <v>502</v>
      </c>
      <c r="B346" s="13">
        <v>44032</v>
      </c>
      <c r="C346" s="14">
        <v>810</v>
      </c>
      <c r="D346" s="12">
        <v>2020</v>
      </c>
      <c r="E346" s="12" t="s">
        <v>544</v>
      </c>
      <c r="F346" s="12" t="s">
        <v>556</v>
      </c>
      <c r="G346" s="12" t="s">
        <v>556</v>
      </c>
    </row>
    <row r="347" spans="1:7" s="12" customFormat="1" x14ac:dyDescent="0.25">
      <c r="A347" s="12" t="s">
        <v>501</v>
      </c>
      <c r="B347" s="13">
        <v>43792</v>
      </c>
      <c r="C347" s="14">
        <v>810</v>
      </c>
      <c r="D347" s="12">
        <v>2019</v>
      </c>
      <c r="E347" s="12" t="s">
        <v>544</v>
      </c>
      <c r="F347" s="12" t="s">
        <v>556</v>
      </c>
      <c r="G347" s="12" t="s">
        <v>556</v>
      </c>
    </row>
    <row r="348" spans="1:7" s="12" customFormat="1" x14ac:dyDescent="0.25">
      <c r="A348" s="12" t="s">
        <v>504</v>
      </c>
      <c r="B348" s="13">
        <v>43897</v>
      </c>
      <c r="C348" s="14">
        <v>780</v>
      </c>
      <c r="D348" s="12">
        <v>2020</v>
      </c>
      <c r="E348" s="12" t="s">
        <v>544</v>
      </c>
      <c r="F348" s="12" t="s">
        <v>556</v>
      </c>
      <c r="G348" s="12" t="s">
        <v>556</v>
      </c>
    </row>
    <row r="349" spans="1:7" s="12" customFormat="1" x14ac:dyDescent="0.25">
      <c r="A349" s="12" t="s">
        <v>505</v>
      </c>
      <c r="B349" s="13">
        <v>43792</v>
      </c>
      <c r="C349" s="14">
        <v>780</v>
      </c>
      <c r="D349" s="12">
        <v>2019</v>
      </c>
      <c r="E349" s="12" t="s">
        <v>544</v>
      </c>
      <c r="F349" s="12" t="s">
        <v>556</v>
      </c>
      <c r="G349" s="12" t="s">
        <v>556</v>
      </c>
    </row>
    <row r="350" spans="1:7" s="12" customFormat="1" x14ac:dyDescent="0.25">
      <c r="A350" s="12" t="s">
        <v>506</v>
      </c>
      <c r="B350" s="13">
        <v>43056</v>
      </c>
      <c r="C350" s="14">
        <v>776.75</v>
      </c>
      <c r="D350" s="12">
        <v>2017</v>
      </c>
      <c r="E350" s="12" t="s">
        <v>544</v>
      </c>
      <c r="F350" s="12" t="s">
        <v>556</v>
      </c>
      <c r="G350" s="12" t="s">
        <v>556</v>
      </c>
    </row>
    <row r="351" spans="1:7" s="12" customFormat="1" x14ac:dyDescent="0.25">
      <c r="A351" s="12" t="s">
        <v>508</v>
      </c>
      <c r="B351" s="13">
        <v>43702</v>
      </c>
      <c r="C351" s="14">
        <v>690</v>
      </c>
      <c r="D351" s="12">
        <v>2019</v>
      </c>
      <c r="E351" s="12" t="s">
        <v>544</v>
      </c>
      <c r="F351" s="12" t="s">
        <v>556</v>
      </c>
      <c r="G351" s="12" t="s">
        <v>556</v>
      </c>
    </row>
    <row r="352" spans="1:7" s="12" customFormat="1" x14ac:dyDescent="0.25">
      <c r="A352" s="12" t="s">
        <v>509</v>
      </c>
      <c r="B352" s="13">
        <v>44108</v>
      </c>
      <c r="C352" s="14">
        <v>687.5</v>
      </c>
      <c r="D352" s="12">
        <v>2020</v>
      </c>
      <c r="E352" s="12" t="s">
        <v>544</v>
      </c>
      <c r="F352" s="12" t="s">
        <v>556</v>
      </c>
      <c r="G352" s="12" t="s">
        <v>556</v>
      </c>
    </row>
    <row r="353" spans="1:7" s="12" customFormat="1" x14ac:dyDescent="0.25">
      <c r="A353" s="12" t="s">
        <v>512</v>
      </c>
      <c r="B353" s="13">
        <v>44109</v>
      </c>
      <c r="C353" s="14">
        <v>660</v>
      </c>
      <c r="D353" s="12">
        <v>2020</v>
      </c>
      <c r="E353" s="12" t="s">
        <v>544</v>
      </c>
      <c r="F353" s="12" t="s">
        <v>556</v>
      </c>
      <c r="G353" s="12" t="s">
        <v>556</v>
      </c>
    </row>
    <row r="354" spans="1:7" s="12" customFormat="1" x14ac:dyDescent="0.25">
      <c r="A354" s="12" t="s">
        <v>513</v>
      </c>
      <c r="B354" s="13">
        <v>44088</v>
      </c>
      <c r="C354" s="14">
        <v>660</v>
      </c>
      <c r="D354" s="12">
        <v>2020</v>
      </c>
      <c r="E354" s="12" t="s">
        <v>544</v>
      </c>
      <c r="F354" s="12" t="s">
        <v>556</v>
      </c>
      <c r="G354" s="12" t="s">
        <v>556</v>
      </c>
    </row>
    <row r="355" spans="1:7" s="12" customFormat="1" x14ac:dyDescent="0.25">
      <c r="A355" s="12" t="s">
        <v>514</v>
      </c>
      <c r="B355" s="13">
        <v>43792</v>
      </c>
      <c r="C355" s="14">
        <v>627.6</v>
      </c>
      <c r="D355" s="12">
        <v>2019</v>
      </c>
      <c r="E355" s="12" t="s">
        <v>544</v>
      </c>
      <c r="F355" s="12" t="s">
        <v>556</v>
      </c>
      <c r="G355" s="12" t="s">
        <v>556</v>
      </c>
    </row>
    <row r="356" spans="1:7" s="12" customFormat="1" x14ac:dyDescent="0.25">
      <c r="A356" s="12" t="s">
        <v>212</v>
      </c>
      <c r="B356" s="13">
        <v>42959</v>
      </c>
      <c r="C356" s="14">
        <v>537.75</v>
      </c>
      <c r="D356" s="12">
        <v>2017</v>
      </c>
      <c r="E356" s="12" t="s">
        <v>544</v>
      </c>
      <c r="F356" s="12" t="s">
        <v>556</v>
      </c>
      <c r="G356" s="12" t="s">
        <v>556</v>
      </c>
    </row>
    <row r="357" spans="1:7" s="12" customFormat="1" x14ac:dyDescent="0.25">
      <c r="A357" s="12" t="s">
        <v>518</v>
      </c>
      <c r="B357" s="13">
        <v>43913</v>
      </c>
      <c r="C357" s="14">
        <v>504</v>
      </c>
      <c r="D357" s="12">
        <v>2020</v>
      </c>
      <c r="E357" s="12" t="s">
        <v>544</v>
      </c>
      <c r="F357" s="12" t="s">
        <v>556</v>
      </c>
      <c r="G357" s="12" t="s">
        <v>556</v>
      </c>
    </row>
    <row r="358" spans="1:7" s="12" customFormat="1" x14ac:dyDescent="0.25">
      <c r="A358" s="12" t="s">
        <v>228</v>
      </c>
      <c r="B358" s="13">
        <v>43899</v>
      </c>
      <c r="C358" s="14">
        <v>504</v>
      </c>
      <c r="D358" s="12">
        <v>2020</v>
      </c>
      <c r="E358" s="12" t="s">
        <v>544</v>
      </c>
      <c r="F358" s="12" t="s">
        <v>556</v>
      </c>
      <c r="G358" s="12" t="s">
        <v>556</v>
      </c>
    </row>
    <row r="359" spans="1:7" s="12" customFormat="1" x14ac:dyDescent="0.25">
      <c r="A359" s="12" t="s">
        <v>214</v>
      </c>
      <c r="B359" s="13">
        <v>42959</v>
      </c>
      <c r="C359" s="14">
        <v>501.9</v>
      </c>
      <c r="D359" s="12">
        <v>2017</v>
      </c>
      <c r="E359" s="12" t="s">
        <v>544</v>
      </c>
      <c r="F359" s="12" t="s">
        <v>556</v>
      </c>
      <c r="G359" s="12" t="s">
        <v>556</v>
      </c>
    </row>
    <row r="360" spans="1:7" s="12" customFormat="1" x14ac:dyDescent="0.25">
      <c r="A360" s="12" t="s">
        <v>539</v>
      </c>
      <c r="B360" s="13">
        <v>42792</v>
      </c>
      <c r="C360" s="14">
        <v>501.9</v>
      </c>
      <c r="D360" s="12">
        <v>2017</v>
      </c>
      <c r="E360" s="12" t="s">
        <v>544</v>
      </c>
      <c r="F360" s="12" t="s">
        <v>556</v>
      </c>
      <c r="G360" s="12" t="s">
        <v>556</v>
      </c>
    </row>
    <row r="361" spans="1:7" s="9" customFormat="1" x14ac:dyDescent="0.25">
      <c r="A361" s="9" t="s">
        <v>520</v>
      </c>
      <c r="B361" s="10">
        <v>44095</v>
      </c>
      <c r="C361" s="11">
        <v>480</v>
      </c>
      <c r="D361" s="9">
        <v>2020</v>
      </c>
      <c r="E361" s="9" t="s">
        <v>544</v>
      </c>
      <c r="F361" s="9" t="s">
        <v>557</v>
      </c>
      <c r="G361" s="9" t="s">
        <v>557</v>
      </c>
    </row>
    <row r="362" spans="1:7" s="9" customFormat="1" x14ac:dyDescent="0.25">
      <c r="A362" s="9" t="s">
        <v>522</v>
      </c>
      <c r="B362" s="10">
        <v>44095</v>
      </c>
      <c r="C362" s="11">
        <v>468</v>
      </c>
      <c r="D362" s="9">
        <v>2020</v>
      </c>
      <c r="E362" s="9" t="s">
        <v>544</v>
      </c>
      <c r="F362" s="9" t="s">
        <v>557</v>
      </c>
      <c r="G362" s="9" t="s">
        <v>557</v>
      </c>
    </row>
    <row r="363" spans="1:7" s="9" customFormat="1" x14ac:dyDescent="0.25">
      <c r="A363" s="9" t="s">
        <v>523</v>
      </c>
      <c r="B363" s="10">
        <v>44102</v>
      </c>
      <c r="C363" s="11">
        <v>456</v>
      </c>
      <c r="D363" s="9">
        <v>2020</v>
      </c>
      <c r="E363" s="9" t="s">
        <v>544</v>
      </c>
      <c r="F363" s="9" t="s">
        <v>557</v>
      </c>
      <c r="G363" s="9" t="s">
        <v>557</v>
      </c>
    </row>
    <row r="364" spans="1:7" s="9" customFormat="1" x14ac:dyDescent="0.25">
      <c r="A364" s="9" t="s">
        <v>529</v>
      </c>
      <c r="B364" s="10">
        <v>43899</v>
      </c>
      <c r="C364" s="11">
        <v>360</v>
      </c>
      <c r="D364" s="9">
        <v>2020</v>
      </c>
      <c r="E364" s="9" t="s">
        <v>544</v>
      </c>
      <c r="F364" s="9" t="s">
        <v>557</v>
      </c>
      <c r="G364" s="9" t="s">
        <v>557</v>
      </c>
    </row>
    <row r="365" spans="1:7" s="9" customFormat="1" x14ac:dyDescent="0.25">
      <c r="A365" s="9" t="s">
        <v>223</v>
      </c>
      <c r="B365" s="10">
        <v>42421</v>
      </c>
      <c r="C365" s="11">
        <v>334.6</v>
      </c>
      <c r="D365" s="9">
        <v>2016</v>
      </c>
      <c r="E365" s="9" t="s">
        <v>544</v>
      </c>
      <c r="F365" s="9" t="s">
        <v>557</v>
      </c>
      <c r="G365" s="9" t="s">
        <v>557</v>
      </c>
    </row>
    <row r="366" spans="1:7" s="9" customFormat="1" x14ac:dyDescent="0.25">
      <c r="A366" s="9" t="s">
        <v>228</v>
      </c>
      <c r="B366" s="10">
        <v>42400</v>
      </c>
      <c r="C366" s="11">
        <v>310.7</v>
      </c>
      <c r="D366" s="9">
        <v>2016</v>
      </c>
      <c r="E366" s="9" t="s">
        <v>544</v>
      </c>
      <c r="F366" s="9" t="s">
        <v>557</v>
      </c>
      <c r="G366" s="9" t="s">
        <v>557</v>
      </c>
    </row>
    <row r="367" spans="1:7" s="9" customFormat="1" x14ac:dyDescent="0.25">
      <c r="A367" s="9" t="s">
        <v>532</v>
      </c>
      <c r="B367" s="10">
        <v>44109</v>
      </c>
      <c r="C367" s="11">
        <v>288</v>
      </c>
      <c r="D367" s="9">
        <v>2020</v>
      </c>
      <c r="E367" s="9" t="s">
        <v>544</v>
      </c>
      <c r="F367" s="9" t="s">
        <v>557</v>
      </c>
      <c r="G367" s="9" t="s">
        <v>557</v>
      </c>
    </row>
    <row r="368" spans="1:7" s="9" customFormat="1" x14ac:dyDescent="0.25">
      <c r="A368" s="9" t="s">
        <v>232</v>
      </c>
      <c r="B368" s="10">
        <v>42414</v>
      </c>
      <c r="C368" s="11">
        <v>262.89999999999998</v>
      </c>
      <c r="D368" s="9">
        <v>2016</v>
      </c>
      <c r="E368" s="9" t="s">
        <v>544</v>
      </c>
      <c r="F368" s="9" t="s">
        <v>557</v>
      </c>
      <c r="G368" s="9" t="s">
        <v>557</v>
      </c>
    </row>
    <row r="369" spans="1:7" s="9" customFormat="1" x14ac:dyDescent="0.25">
      <c r="A369" s="9" t="s">
        <v>238</v>
      </c>
      <c r="B369" s="10">
        <v>42484</v>
      </c>
      <c r="C369" s="11">
        <v>107.55</v>
      </c>
      <c r="D369" s="9">
        <v>2016</v>
      </c>
      <c r="E369" s="9" t="s">
        <v>544</v>
      </c>
      <c r="F369" s="9" t="s">
        <v>557</v>
      </c>
      <c r="G369" s="9" t="s">
        <v>557</v>
      </c>
    </row>
    <row r="370" spans="1:7" s="9" customFormat="1" x14ac:dyDescent="0.25">
      <c r="A370" s="9" t="s">
        <v>239</v>
      </c>
      <c r="B370" s="10">
        <v>42904</v>
      </c>
      <c r="C370" s="11">
        <v>99</v>
      </c>
      <c r="D370" s="9">
        <v>2017</v>
      </c>
      <c r="E370" s="9" t="s">
        <v>544</v>
      </c>
      <c r="F370" s="9" t="s">
        <v>557</v>
      </c>
      <c r="G370" s="9" t="s">
        <v>557</v>
      </c>
    </row>
    <row r="371" spans="1:7" s="9" customFormat="1" x14ac:dyDescent="0.25">
      <c r="A371" s="9" t="s">
        <v>240</v>
      </c>
      <c r="B371" s="10">
        <v>42862</v>
      </c>
      <c r="C371" s="11">
        <v>65</v>
      </c>
      <c r="D371" s="9">
        <v>2017</v>
      </c>
      <c r="E371" s="9" t="s">
        <v>544</v>
      </c>
      <c r="F371" s="9" t="s">
        <v>557</v>
      </c>
      <c r="G371" s="9" t="s">
        <v>557</v>
      </c>
    </row>
    <row r="372" spans="1:7" s="24" customFormat="1" x14ac:dyDescent="0.25">
      <c r="A372" s="24" t="s">
        <v>1</v>
      </c>
      <c r="B372" s="25">
        <v>41859</v>
      </c>
      <c r="C372" s="26">
        <v>41825</v>
      </c>
      <c r="D372" s="24">
        <v>2014</v>
      </c>
      <c r="E372" s="24" t="s">
        <v>545</v>
      </c>
      <c r="F372" s="24" t="s">
        <v>550</v>
      </c>
      <c r="G372" s="24" t="s">
        <v>550</v>
      </c>
    </row>
    <row r="373" spans="1:7" s="24" customFormat="1" x14ac:dyDescent="0.25">
      <c r="A373" s="24" t="s">
        <v>2</v>
      </c>
      <c r="B373" s="25">
        <v>41116</v>
      </c>
      <c r="C373" s="26">
        <v>41825</v>
      </c>
      <c r="D373" s="24">
        <v>2012</v>
      </c>
      <c r="E373" s="24" t="s">
        <v>545</v>
      </c>
      <c r="F373" s="24" t="s">
        <v>550</v>
      </c>
      <c r="G373" s="24" t="s">
        <v>550</v>
      </c>
    </row>
    <row r="374" spans="1:7" s="24" customFormat="1" x14ac:dyDescent="0.25">
      <c r="A374" s="24" t="s">
        <v>3</v>
      </c>
      <c r="B374" s="25">
        <v>41859</v>
      </c>
      <c r="C374" s="26">
        <v>38837.5</v>
      </c>
      <c r="D374" s="24">
        <v>2014</v>
      </c>
      <c r="E374" s="24" t="s">
        <v>545</v>
      </c>
      <c r="F374" s="24" t="s">
        <v>550</v>
      </c>
      <c r="G374" s="24" t="s">
        <v>550</v>
      </c>
    </row>
    <row r="375" spans="1:7" s="24" customFormat="1" x14ac:dyDescent="0.25">
      <c r="A375" s="24" t="s">
        <v>309</v>
      </c>
      <c r="B375" s="25">
        <v>42328</v>
      </c>
      <c r="C375" s="26">
        <v>33460</v>
      </c>
      <c r="D375" s="24">
        <v>2015</v>
      </c>
      <c r="E375" s="24" t="s">
        <v>545</v>
      </c>
      <c r="F375" s="24" t="s">
        <v>550</v>
      </c>
      <c r="G375" s="24" t="s">
        <v>550</v>
      </c>
    </row>
    <row r="376" spans="1:7" s="24" customFormat="1" x14ac:dyDescent="0.25">
      <c r="A376" s="24" t="s">
        <v>9</v>
      </c>
      <c r="B376" s="25">
        <v>42153</v>
      </c>
      <c r="C376" s="26">
        <v>23900</v>
      </c>
      <c r="D376" s="24">
        <v>2015</v>
      </c>
      <c r="E376" s="24" t="s">
        <v>545</v>
      </c>
      <c r="F376" s="24" t="s">
        <v>550</v>
      </c>
      <c r="G376" s="24" t="s">
        <v>550</v>
      </c>
    </row>
    <row r="377" spans="1:7" s="24" customFormat="1" x14ac:dyDescent="0.25">
      <c r="A377" s="24" t="s">
        <v>11</v>
      </c>
      <c r="B377" s="25">
        <v>41964</v>
      </c>
      <c r="C377" s="26">
        <v>20315</v>
      </c>
      <c r="D377" s="24">
        <v>2014</v>
      </c>
      <c r="E377" s="24" t="s">
        <v>545</v>
      </c>
      <c r="F377" s="24" t="s">
        <v>550</v>
      </c>
      <c r="G377" s="24" t="s">
        <v>550</v>
      </c>
    </row>
    <row r="378" spans="1:7" s="24" customFormat="1" x14ac:dyDescent="0.25">
      <c r="A378" s="24" t="s">
        <v>12</v>
      </c>
      <c r="B378" s="25">
        <v>41859</v>
      </c>
      <c r="C378" s="26">
        <v>20315</v>
      </c>
      <c r="D378" s="24">
        <v>2014</v>
      </c>
      <c r="E378" s="24" t="s">
        <v>545</v>
      </c>
      <c r="F378" s="24" t="s">
        <v>550</v>
      </c>
      <c r="G378" s="24" t="s">
        <v>550</v>
      </c>
    </row>
    <row r="379" spans="1:7" s="21" customFormat="1" x14ac:dyDescent="0.25">
      <c r="A379" s="21" t="s">
        <v>14</v>
      </c>
      <c r="B379" s="22">
        <v>42054</v>
      </c>
      <c r="C379" s="23">
        <v>19120</v>
      </c>
      <c r="D379" s="21">
        <v>2015</v>
      </c>
      <c r="E379" s="21" t="s">
        <v>545</v>
      </c>
      <c r="F379" s="21" t="s">
        <v>553</v>
      </c>
      <c r="G379" s="21" t="s">
        <v>553</v>
      </c>
    </row>
    <row r="380" spans="1:7" s="21" customFormat="1" x14ac:dyDescent="0.25">
      <c r="A380" s="21" t="s">
        <v>15</v>
      </c>
      <c r="B380" s="22">
        <v>42244</v>
      </c>
      <c r="C380" s="23">
        <v>17925</v>
      </c>
      <c r="D380" s="21">
        <v>2015</v>
      </c>
      <c r="E380" s="21" t="s">
        <v>545</v>
      </c>
      <c r="F380" s="21" t="s">
        <v>553</v>
      </c>
      <c r="G380" s="21" t="s">
        <v>553</v>
      </c>
    </row>
    <row r="381" spans="1:7" s="21" customFormat="1" x14ac:dyDescent="0.25">
      <c r="A381" s="21" t="s">
        <v>16</v>
      </c>
      <c r="B381" s="22">
        <v>41859</v>
      </c>
      <c r="C381" s="23">
        <v>17925</v>
      </c>
      <c r="D381" s="21">
        <v>2014</v>
      </c>
      <c r="E381" s="21" t="s">
        <v>545</v>
      </c>
      <c r="F381" s="21" t="s">
        <v>553</v>
      </c>
      <c r="G381" s="21" t="s">
        <v>553</v>
      </c>
    </row>
    <row r="382" spans="1:7" s="21" customFormat="1" x14ac:dyDescent="0.25">
      <c r="A382" s="21" t="s">
        <v>23</v>
      </c>
      <c r="B382" s="22">
        <v>41859</v>
      </c>
      <c r="C382" s="23">
        <v>14340</v>
      </c>
      <c r="D382" s="21">
        <v>2014</v>
      </c>
      <c r="E382" s="21" t="s">
        <v>545</v>
      </c>
      <c r="F382" s="21" t="s">
        <v>553</v>
      </c>
      <c r="G382" s="21" t="s">
        <v>553</v>
      </c>
    </row>
    <row r="383" spans="1:7" s="21" customFormat="1" x14ac:dyDescent="0.25">
      <c r="A383" s="21" t="s">
        <v>24</v>
      </c>
      <c r="B383" s="22">
        <v>41411</v>
      </c>
      <c r="C383" s="23">
        <v>14340</v>
      </c>
      <c r="D383" s="21">
        <v>2013</v>
      </c>
      <c r="E383" s="21" t="s">
        <v>545</v>
      </c>
      <c r="F383" s="21" t="s">
        <v>553</v>
      </c>
      <c r="G383" s="21" t="s">
        <v>553</v>
      </c>
    </row>
    <row r="384" spans="1:7" s="21" customFormat="1" x14ac:dyDescent="0.25">
      <c r="A384" s="21" t="s">
        <v>26</v>
      </c>
      <c r="B384" s="22">
        <v>42328</v>
      </c>
      <c r="C384" s="23">
        <v>13145</v>
      </c>
      <c r="D384" s="21">
        <v>2015</v>
      </c>
      <c r="E384" s="21" t="s">
        <v>545</v>
      </c>
      <c r="F384" s="21" t="s">
        <v>553</v>
      </c>
      <c r="G384" s="21" t="s">
        <v>553</v>
      </c>
    </row>
    <row r="385" spans="1:7" s="21" customFormat="1" x14ac:dyDescent="0.25">
      <c r="A385" s="21" t="s">
        <v>27</v>
      </c>
      <c r="B385" s="22">
        <v>41327</v>
      </c>
      <c r="C385" s="23">
        <v>13145</v>
      </c>
      <c r="D385" s="21">
        <v>2013</v>
      </c>
      <c r="E385" s="21" t="s">
        <v>545</v>
      </c>
      <c r="F385" s="21" t="s">
        <v>553</v>
      </c>
      <c r="G385" s="21" t="s">
        <v>553</v>
      </c>
    </row>
    <row r="386" spans="1:7" s="21" customFormat="1" x14ac:dyDescent="0.25">
      <c r="A386" s="21" t="s">
        <v>28</v>
      </c>
      <c r="B386" s="22">
        <v>41859</v>
      </c>
      <c r="C386" s="23">
        <v>11950</v>
      </c>
      <c r="D386" s="21">
        <v>2014</v>
      </c>
      <c r="E386" s="21" t="s">
        <v>545</v>
      </c>
      <c r="F386" s="21" t="s">
        <v>553</v>
      </c>
      <c r="G386" s="21" t="s">
        <v>553</v>
      </c>
    </row>
    <row r="387" spans="1:7" s="21" customFormat="1" x14ac:dyDescent="0.25">
      <c r="A387" s="21" t="s">
        <v>31</v>
      </c>
      <c r="B387" s="22">
        <v>41859</v>
      </c>
      <c r="C387" s="23">
        <v>11352.5</v>
      </c>
      <c r="D387" s="21">
        <v>2014</v>
      </c>
      <c r="E387" s="21" t="s">
        <v>545</v>
      </c>
      <c r="F387" s="21" t="s">
        <v>553</v>
      </c>
      <c r="G387" s="21" t="s">
        <v>553</v>
      </c>
    </row>
    <row r="388" spans="1:7" s="21" customFormat="1" x14ac:dyDescent="0.25">
      <c r="A388" s="21" t="s">
        <v>32</v>
      </c>
      <c r="B388" s="22">
        <v>42328</v>
      </c>
      <c r="C388" s="23">
        <v>10755</v>
      </c>
      <c r="D388" s="21">
        <v>2015</v>
      </c>
      <c r="E388" s="21" t="s">
        <v>545</v>
      </c>
      <c r="F388" s="21" t="s">
        <v>553</v>
      </c>
      <c r="G388" s="21" t="s">
        <v>553</v>
      </c>
    </row>
    <row r="389" spans="1:7" s="21" customFormat="1" x14ac:dyDescent="0.25">
      <c r="A389" s="21" t="s">
        <v>33</v>
      </c>
      <c r="B389" s="22">
        <v>42328</v>
      </c>
      <c r="C389" s="23">
        <v>10456.25</v>
      </c>
      <c r="D389" s="21">
        <v>2015</v>
      </c>
      <c r="E389" s="21" t="s">
        <v>545</v>
      </c>
      <c r="F389" s="21" t="s">
        <v>553</v>
      </c>
      <c r="G389" s="21" t="s">
        <v>553</v>
      </c>
    </row>
    <row r="390" spans="1:7" s="21" customFormat="1" x14ac:dyDescent="0.25">
      <c r="A390" s="21" t="s">
        <v>34</v>
      </c>
      <c r="B390" s="22">
        <v>41859</v>
      </c>
      <c r="C390" s="23">
        <v>10157.5</v>
      </c>
      <c r="D390" s="21">
        <v>2014</v>
      </c>
      <c r="E390" s="21" t="s">
        <v>545</v>
      </c>
      <c r="F390" s="21" t="s">
        <v>553</v>
      </c>
      <c r="G390" s="21" t="s">
        <v>553</v>
      </c>
    </row>
    <row r="391" spans="1:7" s="18" customFormat="1" x14ac:dyDescent="0.25">
      <c r="A391" s="18" t="s">
        <v>37</v>
      </c>
      <c r="B391" s="19">
        <v>42328</v>
      </c>
      <c r="C391" s="20">
        <v>9560</v>
      </c>
      <c r="D391" s="18">
        <v>2015</v>
      </c>
      <c r="E391" s="18" t="s">
        <v>545</v>
      </c>
      <c r="F391" s="18" t="s">
        <v>554</v>
      </c>
      <c r="G391" s="18" t="s">
        <v>554</v>
      </c>
    </row>
    <row r="392" spans="1:7" s="18" customFormat="1" x14ac:dyDescent="0.25">
      <c r="A392" s="18" t="s">
        <v>38</v>
      </c>
      <c r="B392" s="19">
        <v>42244</v>
      </c>
      <c r="C392" s="20">
        <v>9560</v>
      </c>
      <c r="D392" s="18">
        <v>2015</v>
      </c>
      <c r="E392" s="18" t="s">
        <v>545</v>
      </c>
      <c r="F392" s="18" t="s">
        <v>554</v>
      </c>
      <c r="G392" s="18" t="s">
        <v>554</v>
      </c>
    </row>
    <row r="393" spans="1:7" s="18" customFormat="1" x14ac:dyDescent="0.25">
      <c r="A393" s="18" t="s">
        <v>39</v>
      </c>
      <c r="B393" s="19">
        <v>42244</v>
      </c>
      <c r="C393" s="20">
        <v>9560</v>
      </c>
      <c r="D393" s="18">
        <v>2015</v>
      </c>
      <c r="E393" s="18" t="s">
        <v>545</v>
      </c>
      <c r="F393" s="18" t="s">
        <v>554</v>
      </c>
      <c r="G393" s="18" t="s">
        <v>554</v>
      </c>
    </row>
    <row r="394" spans="1:7" s="18" customFormat="1" x14ac:dyDescent="0.25">
      <c r="A394" s="18" t="s">
        <v>42</v>
      </c>
      <c r="B394" s="19">
        <v>42153</v>
      </c>
      <c r="C394" s="20">
        <v>8962.5</v>
      </c>
      <c r="D394" s="18">
        <v>2015</v>
      </c>
      <c r="E394" s="18" t="s">
        <v>545</v>
      </c>
      <c r="F394" s="18" t="s">
        <v>554</v>
      </c>
      <c r="G394" s="18" t="s">
        <v>554</v>
      </c>
    </row>
    <row r="395" spans="1:7" s="18" customFormat="1" x14ac:dyDescent="0.25">
      <c r="A395" s="18" t="s">
        <v>43</v>
      </c>
      <c r="B395" s="19">
        <v>41859</v>
      </c>
      <c r="C395" s="20">
        <v>8962.5</v>
      </c>
      <c r="D395" s="18">
        <v>2014</v>
      </c>
      <c r="E395" s="18" t="s">
        <v>545</v>
      </c>
      <c r="F395" s="18" t="s">
        <v>554</v>
      </c>
      <c r="G395" s="18" t="s">
        <v>554</v>
      </c>
    </row>
    <row r="396" spans="1:7" s="18" customFormat="1" x14ac:dyDescent="0.25">
      <c r="A396" s="18" t="s">
        <v>44</v>
      </c>
      <c r="B396" s="19">
        <v>41327</v>
      </c>
      <c r="C396" s="20">
        <v>8962.5</v>
      </c>
      <c r="D396" s="18">
        <v>2013</v>
      </c>
      <c r="E396" s="18" t="s">
        <v>545</v>
      </c>
      <c r="F396" s="18" t="s">
        <v>554</v>
      </c>
      <c r="G396" s="18" t="s">
        <v>554</v>
      </c>
    </row>
    <row r="397" spans="1:7" s="18" customFormat="1" x14ac:dyDescent="0.25">
      <c r="A397" s="18" t="s">
        <v>48</v>
      </c>
      <c r="B397" s="19">
        <v>42328</v>
      </c>
      <c r="C397" s="20">
        <v>8365</v>
      </c>
      <c r="D397" s="18">
        <v>2015</v>
      </c>
      <c r="E397" s="18" t="s">
        <v>545</v>
      </c>
      <c r="F397" s="18" t="s">
        <v>554</v>
      </c>
      <c r="G397" s="18" t="s">
        <v>554</v>
      </c>
    </row>
    <row r="398" spans="1:7" s="18" customFormat="1" x14ac:dyDescent="0.25">
      <c r="A398" s="18" t="s">
        <v>49</v>
      </c>
      <c r="B398" s="19">
        <v>41964</v>
      </c>
      <c r="C398" s="20">
        <v>8365</v>
      </c>
      <c r="D398" s="18">
        <v>2014</v>
      </c>
      <c r="E398" s="18" t="s">
        <v>545</v>
      </c>
      <c r="F398" s="18" t="s">
        <v>554</v>
      </c>
      <c r="G398" s="18" t="s">
        <v>554</v>
      </c>
    </row>
    <row r="399" spans="1:7" s="18" customFormat="1" x14ac:dyDescent="0.25">
      <c r="A399" s="18" t="s">
        <v>50</v>
      </c>
      <c r="B399" s="19">
        <v>41964</v>
      </c>
      <c r="C399" s="20">
        <v>8066.25</v>
      </c>
      <c r="D399" s="18">
        <v>2014</v>
      </c>
      <c r="E399" s="18" t="s">
        <v>545</v>
      </c>
      <c r="F399" s="18" t="s">
        <v>554</v>
      </c>
      <c r="G399" s="18" t="s">
        <v>554</v>
      </c>
    </row>
    <row r="400" spans="1:7" s="18" customFormat="1" x14ac:dyDescent="0.25">
      <c r="A400" s="18" t="s">
        <v>52</v>
      </c>
      <c r="B400" s="19">
        <v>42244</v>
      </c>
      <c r="C400" s="20">
        <v>7767.5</v>
      </c>
      <c r="D400" s="18">
        <v>2015</v>
      </c>
      <c r="E400" s="18" t="s">
        <v>545</v>
      </c>
      <c r="F400" s="18" t="s">
        <v>554</v>
      </c>
      <c r="G400" s="18" t="s">
        <v>554</v>
      </c>
    </row>
    <row r="401" spans="1:7" s="18" customFormat="1" x14ac:dyDescent="0.25">
      <c r="A401" s="18" t="s">
        <v>53</v>
      </c>
      <c r="B401" s="19">
        <v>41859</v>
      </c>
      <c r="C401" s="20">
        <v>6871.25</v>
      </c>
      <c r="D401" s="18">
        <v>2014</v>
      </c>
      <c r="E401" s="18" t="s">
        <v>545</v>
      </c>
      <c r="F401" s="18" t="s">
        <v>554</v>
      </c>
      <c r="G401" s="18" t="s">
        <v>554</v>
      </c>
    </row>
    <row r="402" spans="1:7" s="18" customFormat="1" x14ac:dyDescent="0.25">
      <c r="A402" s="18" t="s">
        <v>56</v>
      </c>
      <c r="B402" s="19">
        <v>41229</v>
      </c>
      <c r="C402" s="20">
        <v>6572.5</v>
      </c>
      <c r="D402" s="18">
        <v>2012</v>
      </c>
      <c r="E402" s="18" t="s">
        <v>545</v>
      </c>
      <c r="F402" s="18" t="s">
        <v>554</v>
      </c>
      <c r="G402" s="18" t="s">
        <v>554</v>
      </c>
    </row>
    <row r="403" spans="1:7" s="18" customFormat="1" x14ac:dyDescent="0.25">
      <c r="A403" s="18" t="s">
        <v>57</v>
      </c>
      <c r="B403" s="19">
        <v>41882</v>
      </c>
      <c r="C403" s="20">
        <v>6453</v>
      </c>
      <c r="D403" s="18">
        <v>2014</v>
      </c>
      <c r="E403" s="18" t="s">
        <v>545</v>
      </c>
      <c r="F403" s="18" t="s">
        <v>554</v>
      </c>
      <c r="G403" s="18" t="s">
        <v>554</v>
      </c>
    </row>
    <row r="404" spans="1:7" s="18" customFormat="1" x14ac:dyDescent="0.25">
      <c r="A404" s="18" t="s">
        <v>61</v>
      </c>
      <c r="B404" s="19">
        <v>41964</v>
      </c>
      <c r="C404" s="20">
        <v>5676.25</v>
      </c>
      <c r="D404" s="18">
        <v>2014</v>
      </c>
      <c r="E404" s="18" t="s">
        <v>545</v>
      </c>
      <c r="F404" s="18" t="s">
        <v>554</v>
      </c>
      <c r="G404" s="18" t="s">
        <v>554</v>
      </c>
    </row>
    <row r="405" spans="1:7" s="18" customFormat="1" x14ac:dyDescent="0.25">
      <c r="A405" s="18" t="s">
        <v>62</v>
      </c>
      <c r="B405" s="19">
        <v>41488</v>
      </c>
      <c r="C405" s="20">
        <v>5676.25</v>
      </c>
      <c r="D405" s="18">
        <v>2013</v>
      </c>
      <c r="E405" s="18" t="s">
        <v>545</v>
      </c>
      <c r="F405" s="18" t="s">
        <v>554</v>
      </c>
      <c r="G405" s="18" t="s">
        <v>554</v>
      </c>
    </row>
    <row r="406" spans="1:7" s="18" customFormat="1" x14ac:dyDescent="0.25">
      <c r="A406" s="18" t="s">
        <v>63</v>
      </c>
      <c r="B406" s="19">
        <v>42328</v>
      </c>
      <c r="C406" s="20">
        <v>5497</v>
      </c>
      <c r="D406" s="18">
        <v>2015</v>
      </c>
      <c r="E406" s="18" t="s">
        <v>545</v>
      </c>
      <c r="F406" s="18" t="s">
        <v>554</v>
      </c>
      <c r="G406" s="18" t="s">
        <v>554</v>
      </c>
    </row>
    <row r="407" spans="1:7" s="18" customFormat="1" x14ac:dyDescent="0.25">
      <c r="A407" s="18" t="s">
        <v>64</v>
      </c>
      <c r="B407" s="19">
        <v>41964</v>
      </c>
      <c r="C407" s="20">
        <v>5377.5</v>
      </c>
      <c r="D407" s="18">
        <v>2014</v>
      </c>
      <c r="E407" s="18" t="s">
        <v>545</v>
      </c>
      <c r="F407" s="18" t="s">
        <v>554</v>
      </c>
      <c r="G407" s="18" t="s">
        <v>554</v>
      </c>
    </row>
    <row r="408" spans="1:7" s="18" customFormat="1" x14ac:dyDescent="0.25">
      <c r="A408" s="18" t="s">
        <v>65</v>
      </c>
      <c r="B408" s="19">
        <v>41859</v>
      </c>
      <c r="C408" s="20">
        <v>5377.5</v>
      </c>
      <c r="D408" s="18">
        <v>2014</v>
      </c>
      <c r="E408" s="18" t="s">
        <v>545</v>
      </c>
      <c r="F408" s="18" t="s">
        <v>554</v>
      </c>
      <c r="G408" s="18" t="s">
        <v>554</v>
      </c>
    </row>
    <row r="409" spans="1:7" s="18" customFormat="1" x14ac:dyDescent="0.25">
      <c r="A409" s="18" t="s">
        <v>67</v>
      </c>
      <c r="B409" s="19">
        <v>41964</v>
      </c>
      <c r="C409" s="20">
        <v>5078.75</v>
      </c>
      <c r="D409" s="18">
        <v>2014</v>
      </c>
      <c r="E409" s="18" t="s">
        <v>545</v>
      </c>
      <c r="F409" s="18" t="s">
        <v>554</v>
      </c>
      <c r="G409" s="18" t="s">
        <v>554</v>
      </c>
    </row>
    <row r="410" spans="1:7" s="18" customFormat="1" x14ac:dyDescent="0.25">
      <c r="A410" s="18" t="s">
        <v>68</v>
      </c>
      <c r="B410" s="19">
        <v>41859</v>
      </c>
      <c r="C410" s="20">
        <v>5078.75</v>
      </c>
      <c r="D410" s="18">
        <v>2014</v>
      </c>
      <c r="E410" s="18" t="s">
        <v>545</v>
      </c>
      <c r="F410" s="18" t="s">
        <v>554</v>
      </c>
      <c r="G410" s="18" t="s">
        <v>554</v>
      </c>
    </row>
    <row r="411" spans="1:7" s="18" customFormat="1" x14ac:dyDescent="0.25">
      <c r="A411" s="18" t="s">
        <v>69</v>
      </c>
      <c r="B411" s="19">
        <v>42244</v>
      </c>
      <c r="C411" s="20">
        <v>5019</v>
      </c>
      <c r="D411" s="18">
        <v>2015</v>
      </c>
      <c r="E411" s="18" t="s">
        <v>545</v>
      </c>
      <c r="F411" s="18" t="s">
        <v>554</v>
      </c>
      <c r="G411" s="18" t="s">
        <v>554</v>
      </c>
    </row>
    <row r="412" spans="1:7" s="15" customFormat="1" x14ac:dyDescent="0.25">
      <c r="A412" s="15" t="s">
        <v>72</v>
      </c>
      <c r="B412" s="16">
        <v>41964</v>
      </c>
      <c r="C412" s="17">
        <v>4780</v>
      </c>
      <c r="D412" s="15">
        <v>2014</v>
      </c>
      <c r="E412" s="15" t="s">
        <v>545</v>
      </c>
      <c r="F412" s="15" t="s">
        <v>555</v>
      </c>
      <c r="G412" s="15" t="s">
        <v>555</v>
      </c>
    </row>
    <row r="413" spans="1:7" s="15" customFormat="1" x14ac:dyDescent="0.25">
      <c r="A413" s="15" t="s">
        <v>73</v>
      </c>
      <c r="B413" s="16">
        <v>40863</v>
      </c>
      <c r="C413" s="17">
        <v>4780</v>
      </c>
      <c r="D413" s="15">
        <v>2011</v>
      </c>
      <c r="E413" s="15" t="s">
        <v>545</v>
      </c>
      <c r="F413" s="15" t="s">
        <v>555</v>
      </c>
      <c r="G413" s="15" t="s">
        <v>555</v>
      </c>
    </row>
    <row r="414" spans="1:7" s="15" customFormat="1" x14ac:dyDescent="0.25">
      <c r="A414" s="15" t="s">
        <v>74</v>
      </c>
      <c r="B414" s="16">
        <v>40863</v>
      </c>
      <c r="C414" s="17">
        <v>4780</v>
      </c>
      <c r="D414" s="15">
        <v>2011</v>
      </c>
      <c r="E414" s="15" t="s">
        <v>545</v>
      </c>
      <c r="F414" s="15" t="s">
        <v>555</v>
      </c>
      <c r="G414" s="15" t="s">
        <v>555</v>
      </c>
    </row>
    <row r="415" spans="1:7" s="15" customFormat="1" x14ac:dyDescent="0.25">
      <c r="A415" s="15" t="s">
        <v>75</v>
      </c>
      <c r="B415" s="16">
        <v>41964</v>
      </c>
      <c r="C415" s="17">
        <v>4630.63</v>
      </c>
      <c r="D415" s="15">
        <v>2014</v>
      </c>
      <c r="E415" s="15" t="s">
        <v>545</v>
      </c>
      <c r="F415" s="15" t="s">
        <v>555</v>
      </c>
      <c r="G415" s="15" t="s">
        <v>555</v>
      </c>
    </row>
    <row r="416" spans="1:7" s="15" customFormat="1" x14ac:dyDescent="0.25">
      <c r="A416" s="15" t="s">
        <v>80</v>
      </c>
      <c r="B416" s="16">
        <v>41964</v>
      </c>
      <c r="C416" s="17">
        <v>4481.25</v>
      </c>
      <c r="D416" s="15">
        <v>2014</v>
      </c>
      <c r="E416" s="15" t="s">
        <v>545</v>
      </c>
      <c r="F416" s="15" t="s">
        <v>555</v>
      </c>
      <c r="G416" s="15" t="s">
        <v>555</v>
      </c>
    </row>
    <row r="417" spans="1:7" s="15" customFormat="1" x14ac:dyDescent="0.25">
      <c r="A417" s="15" t="s">
        <v>81</v>
      </c>
      <c r="B417" s="16">
        <v>41859</v>
      </c>
      <c r="C417" s="17">
        <v>4481.25</v>
      </c>
      <c r="D417" s="15">
        <v>2014</v>
      </c>
      <c r="E417" s="15" t="s">
        <v>545</v>
      </c>
      <c r="F417" s="15" t="s">
        <v>555</v>
      </c>
      <c r="G417" s="15" t="s">
        <v>555</v>
      </c>
    </row>
    <row r="418" spans="1:7" s="15" customFormat="1" x14ac:dyDescent="0.25">
      <c r="A418" s="15" t="s">
        <v>82</v>
      </c>
      <c r="B418" s="16">
        <v>42244</v>
      </c>
      <c r="C418" s="17">
        <v>4302</v>
      </c>
      <c r="D418" s="15">
        <v>2015</v>
      </c>
      <c r="E418" s="15" t="s">
        <v>545</v>
      </c>
      <c r="F418" s="15" t="s">
        <v>555</v>
      </c>
      <c r="G418" s="15" t="s">
        <v>555</v>
      </c>
    </row>
    <row r="419" spans="1:7" s="15" customFormat="1" x14ac:dyDescent="0.25">
      <c r="A419" s="15" t="s">
        <v>83</v>
      </c>
      <c r="B419" s="16">
        <v>41964</v>
      </c>
      <c r="C419" s="17">
        <v>4182.5</v>
      </c>
      <c r="D419" s="15">
        <v>2014</v>
      </c>
      <c r="E419" s="15" t="s">
        <v>545</v>
      </c>
      <c r="F419" s="15" t="s">
        <v>555</v>
      </c>
      <c r="G419" s="15" t="s">
        <v>555</v>
      </c>
    </row>
    <row r="420" spans="1:7" s="15" customFormat="1" x14ac:dyDescent="0.25">
      <c r="A420" s="15" t="s">
        <v>84</v>
      </c>
      <c r="B420" s="16">
        <v>41040</v>
      </c>
      <c r="C420" s="17">
        <v>4182.5</v>
      </c>
      <c r="D420" s="15">
        <v>2012</v>
      </c>
      <c r="E420" s="15" t="s">
        <v>545</v>
      </c>
      <c r="F420" s="15" t="s">
        <v>555</v>
      </c>
      <c r="G420" s="15" t="s">
        <v>555</v>
      </c>
    </row>
    <row r="421" spans="1:7" s="15" customFormat="1" x14ac:dyDescent="0.25">
      <c r="A421" s="15" t="s">
        <v>241</v>
      </c>
      <c r="B421" s="16">
        <v>42329</v>
      </c>
      <c r="C421" s="17">
        <v>4063</v>
      </c>
      <c r="D421" s="15">
        <v>2015</v>
      </c>
      <c r="E421" s="15" t="s">
        <v>545</v>
      </c>
      <c r="F421" s="15" t="s">
        <v>555</v>
      </c>
      <c r="G421" s="15" t="s">
        <v>555</v>
      </c>
    </row>
    <row r="422" spans="1:7" s="15" customFormat="1" x14ac:dyDescent="0.25">
      <c r="A422" s="15" t="s">
        <v>86</v>
      </c>
      <c r="B422" s="16">
        <v>41964</v>
      </c>
      <c r="C422" s="17">
        <v>4033.13</v>
      </c>
      <c r="D422" s="15">
        <v>2014</v>
      </c>
      <c r="E422" s="15" t="s">
        <v>545</v>
      </c>
      <c r="F422" s="15" t="s">
        <v>555</v>
      </c>
      <c r="G422" s="15" t="s">
        <v>555</v>
      </c>
    </row>
    <row r="423" spans="1:7" s="15" customFormat="1" x14ac:dyDescent="0.25">
      <c r="A423" s="15" t="s">
        <v>87</v>
      </c>
      <c r="B423" s="16">
        <v>41964</v>
      </c>
      <c r="C423" s="17">
        <v>3883.75</v>
      </c>
      <c r="D423" s="15">
        <v>2014</v>
      </c>
      <c r="E423" s="15" t="s">
        <v>545</v>
      </c>
      <c r="F423" s="15" t="s">
        <v>555</v>
      </c>
      <c r="G423" s="15" t="s">
        <v>555</v>
      </c>
    </row>
    <row r="424" spans="1:7" s="15" customFormat="1" x14ac:dyDescent="0.25">
      <c r="A424" s="15" t="s">
        <v>88</v>
      </c>
      <c r="B424" s="16">
        <v>41775</v>
      </c>
      <c r="C424" s="17">
        <v>3883.75</v>
      </c>
      <c r="D424" s="15">
        <v>2014</v>
      </c>
      <c r="E424" s="15" t="s">
        <v>545</v>
      </c>
      <c r="F424" s="15" t="s">
        <v>555</v>
      </c>
      <c r="G424" s="15" t="s">
        <v>555</v>
      </c>
    </row>
    <row r="425" spans="1:7" s="15" customFormat="1" x14ac:dyDescent="0.25">
      <c r="A425" s="15" t="s">
        <v>89</v>
      </c>
      <c r="B425" s="16">
        <v>41411</v>
      </c>
      <c r="C425" s="17">
        <v>3883.75</v>
      </c>
      <c r="D425" s="15">
        <v>2013</v>
      </c>
      <c r="E425" s="15" t="s">
        <v>545</v>
      </c>
      <c r="F425" s="15" t="s">
        <v>555</v>
      </c>
      <c r="G425" s="15" t="s">
        <v>555</v>
      </c>
    </row>
    <row r="426" spans="1:7" s="15" customFormat="1" x14ac:dyDescent="0.25">
      <c r="A426" s="15" t="s">
        <v>90</v>
      </c>
      <c r="B426" s="16">
        <v>42244</v>
      </c>
      <c r="C426" s="17">
        <v>3824</v>
      </c>
      <c r="D426" s="15">
        <v>2015</v>
      </c>
      <c r="E426" s="15" t="s">
        <v>545</v>
      </c>
      <c r="F426" s="15" t="s">
        <v>555</v>
      </c>
      <c r="G426" s="15" t="s">
        <v>555</v>
      </c>
    </row>
    <row r="427" spans="1:7" s="15" customFormat="1" x14ac:dyDescent="0.25">
      <c r="A427" s="15" t="s">
        <v>91</v>
      </c>
      <c r="B427" s="16">
        <v>41859</v>
      </c>
      <c r="C427" s="17">
        <v>3734.38</v>
      </c>
      <c r="D427" s="15">
        <v>2014</v>
      </c>
      <c r="E427" s="15" t="s">
        <v>545</v>
      </c>
      <c r="F427" s="15" t="s">
        <v>555</v>
      </c>
      <c r="G427" s="15" t="s">
        <v>555</v>
      </c>
    </row>
    <row r="428" spans="1:7" s="15" customFormat="1" x14ac:dyDescent="0.25">
      <c r="A428" s="15" t="s">
        <v>92</v>
      </c>
      <c r="B428" s="16">
        <v>40669</v>
      </c>
      <c r="C428" s="17">
        <v>3734.38</v>
      </c>
      <c r="D428" s="15">
        <v>2011</v>
      </c>
      <c r="E428" s="15" t="s">
        <v>545</v>
      </c>
      <c r="F428" s="15" t="s">
        <v>555</v>
      </c>
      <c r="G428" s="15" t="s">
        <v>555</v>
      </c>
    </row>
    <row r="429" spans="1:7" s="15" customFormat="1" x14ac:dyDescent="0.25">
      <c r="A429" s="15" t="s">
        <v>93</v>
      </c>
      <c r="B429" s="16">
        <v>41861</v>
      </c>
      <c r="C429" s="17">
        <v>3704.5</v>
      </c>
      <c r="D429" s="15">
        <v>2014</v>
      </c>
      <c r="E429" s="15" t="s">
        <v>545</v>
      </c>
      <c r="F429" s="15" t="s">
        <v>555</v>
      </c>
      <c r="G429" s="15" t="s">
        <v>555</v>
      </c>
    </row>
    <row r="430" spans="1:7" s="15" customFormat="1" x14ac:dyDescent="0.25">
      <c r="A430" s="15" t="s">
        <v>95</v>
      </c>
      <c r="B430" s="16">
        <v>42328</v>
      </c>
      <c r="C430" s="17">
        <v>3585</v>
      </c>
      <c r="D430" s="15">
        <v>2015</v>
      </c>
      <c r="E430" s="15" t="s">
        <v>545</v>
      </c>
      <c r="F430" s="15" t="s">
        <v>555</v>
      </c>
      <c r="G430" s="15" t="s">
        <v>555</v>
      </c>
    </row>
    <row r="431" spans="1:7" s="15" customFormat="1" x14ac:dyDescent="0.25">
      <c r="A431" s="15" t="s">
        <v>96</v>
      </c>
      <c r="B431" s="16">
        <v>41229</v>
      </c>
      <c r="C431" s="17">
        <v>3465.5</v>
      </c>
      <c r="D431" s="15">
        <v>2012</v>
      </c>
      <c r="E431" s="15" t="s">
        <v>545</v>
      </c>
      <c r="F431" s="15" t="s">
        <v>555</v>
      </c>
      <c r="G431" s="15" t="s">
        <v>555</v>
      </c>
    </row>
    <row r="432" spans="1:7" s="15" customFormat="1" x14ac:dyDescent="0.25">
      <c r="A432" s="15" t="s">
        <v>100</v>
      </c>
      <c r="B432" s="16">
        <v>41964</v>
      </c>
      <c r="C432" s="17">
        <v>3346</v>
      </c>
      <c r="D432" s="15">
        <v>2014</v>
      </c>
      <c r="E432" s="15" t="s">
        <v>545</v>
      </c>
      <c r="F432" s="15" t="s">
        <v>555</v>
      </c>
      <c r="G432" s="15" t="s">
        <v>555</v>
      </c>
    </row>
    <row r="433" spans="1:7" s="15" customFormat="1" x14ac:dyDescent="0.25">
      <c r="A433" s="15" t="s">
        <v>101</v>
      </c>
      <c r="B433" s="16">
        <v>41964</v>
      </c>
      <c r="C433" s="17">
        <v>3346</v>
      </c>
      <c r="D433" s="15">
        <v>2014</v>
      </c>
      <c r="E433" s="15" t="s">
        <v>545</v>
      </c>
      <c r="F433" s="15" t="s">
        <v>555</v>
      </c>
      <c r="G433" s="15" t="s">
        <v>555</v>
      </c>
    </row>
    <row r="434" spans="1:7" s="15" customFormat="1" x14ac:dyDescent="0.25">
      <c r="A434" s="15" t="s">
        <v>102</v>
      </c>
      <c r="B434" s="16">
        <v>41488</v>
      </c>
      <c r="C434" s="17">
        <v>3346</v>
      </c>
      <c r="D434" s="15">
        <v>2013</v>
      </c>
      <c r="E434" s="15" t="s">
        <v>545</v>
      </c>
      <c r="F434" s="15" t="s">
        <v>555</v>
      </c>
      <c r="G434" s="15" t="s">
        <v>555</v>
      </c>
    </row>
    <row r="435" spans="1:7" s="15" customFormat="1" x14ac:dyDescent="0.25">
      <c r="A435" s="15" t="s">
        <v>104</v>
      </c>
      <c r="B435" s="16">
        <v>42328</v>
      </c>
      <c r="C435" s="17">
        <v>3107</v>
      </c>
      <c r="D435" s="15">
        <v>2015</v>
      </c>
      <c r="E435" s="15" t="s">
        <v>545</v>
      </c>
      <c r="F435" s="15" t="s">
        <v>555</v>
      </c>
      <c r="G435" s="15" t="s">
        <v>555</v>
      </c>
    </row>
    <row r="436" spans="1:7" s="15" customFormat="1" x14ac:dyDescent="0.25">
      <c r="A436" s="15" t="s">
        <v>105</v>
      </c>
      <c r="B436" s="16">
        <v>41964</v>
      </c>
      <c r="C436" s="17">
        <v>3107</v>
      </c>
      <c r="D436" s="15">
        <v>2014</v>
      </c>
      <c r="E436" s="15" t="s">
        <v>545</v>
      </c>
      <c r="F436" s="15" t="s">
        <v>555</v>
      </c>
      <c r="G436" s="15" t="s">
        <v>555</v>
      </c>
    </row>
    <row r="437" spans="1:7" s="15" customFormat="1" x14ac:dyDescent="0.25">
      <c r="A437" s="15" t="s">
        <v>106</v>
      </c>
      <c r="B437" s="16">
        <v>41964</v>
      </c>
      <c r="C437" s="17">
        <v>3107</v>
      </c>
      <c r="D437" s="15">
        <v>2014</v>
      </c>
      <c r="E437" s="15" t="s">
        <v>545</v>
      </c>
      <c r="F437" s="15" t="s">
        <v>555</v>
      </c>
      <c r="G437" s="15" t="s">
        <v>555</v>
      </c>
    </row>
    <row r="438" spans="1:7" s="15" customFormat="1" x14ac:dyDescent="0.25">
      <c r="A438" s="15" t="s">
        <v>107</v>
      </c>
      <c r="B438" s="16">
        <v>40669</v>
      </c>
      <c r="C438" s="17">
        <v>3107</v>
      </c>
      <c r="D438" s="15">
        <v>2011</v>
      </c>
      <c r="E438" s="15" t="s">
        <v>545</v>
      </c>
      <c r="F438" s="15" t="s">
        <v>555</v>
      </c>
      <c r="G438" s="15" t="s">
        <v>555</v>
      </c>
    </row>
    <row r="439" spans="1:7" s="15" customFormat="1" x14ac:dyDescent="0.25">
      <c r="A439" s="15" t="s">
        <v>110</v>
      </c>
      <c r="B439" s="16">
        <v>42328</v>
      </c>
      <c r="C439" s="17">
        <v>2987.5</v>
      </c>
      <c r="D439" s="15">
        <v>2015</v>
      </c>
      <c r="E439" s="15" t="s">
        <v>545</v>
      </c>
      <c r="F439" s="15" t="s">
        <v>555</v>
      </c>
      <c r="G439" s="15" t="s">
        <v>555</v>
      </c>
    </row>
    <row r="440" spans="1:7" s="15" customFormat="1" x14ac:dyDescent="0.25">
      <c r="A440" s="15" t="s">
        <v>111</v>
      </c>
      <c r="B440" s="16">
        <v>42329</v>
      </c>
      <c r="C440" s="17">
        <v>2987.5</v>
      </c>
      <c r="D440" s="15">
        <v>2015</v>
      </c>
      <c r="E440" s="15" t="s">
        <v>545</v>
      </c>
      <c r="F440" s="15" t="s">
        <v>555</v>
      </c>
      <c r="G440" s="15" t="s">
        <v>555</v>
      </c>
    </row>
    <row r="441" spans="1:7" s="15" customFormat="1" x14ac:dyDescent="0.25">
      <c r="A441" s="15" t="s">
        <v>112</v>
      </c>
      <c r="B441" s="16">
        <v>41488</v>
      </c>
      <c r="C441" s="17">
        <v>2987.5</v>
      </c>
      <c r="D441" s="15">
        <v>2013</v>
      </c>
      <c r="E441" s="15" t="s">
        <v>545</v>
      </c>
      <c r="F441" s="15" t="s">
        <v>555</v>
      </c>
      <c r="G441" s="15" t="s">
        <v>555</v>
      </c>
    </row>
    <row r="442" spans="1:7" s="15" customFormat="1" x14ac:dyDescent="0.25">
      <c r="A442" s="15" t="s">
        <v>115</v>
      </c>
      <c r="B442" s="16">
        <v>41964</v>
      </c>
      <c r="C442" s="17">
        <v>2868</v>
      </c>
      <c r="D442" s="15">
        <v>2014</v>
      </c>
      <c r="E442" s="15" t="s">
        <v>545</v>
      </c>
      <c r="F442" s="15" t="s">
        <v>555</v>
      </c>
      <c r="G442" s="15" t="s">
        <v>555</v>
      </c>
    </row>
    <row r="443" spans="1:7" s="15" customFormat="1" x14ac:dyDescent="0.25">
      <c r="A443" s="15" t="s">
        <v>116</v>
      </c>
      <c r="B443" s="16">
        <v>40669</v>
      </c>
      <c r="C443" s="17">
        <v>2868</v>
      </c>
      <c r="D443" s="15">
        <v>2011</v>
      </c>
      <c r="E443" s="15" t="s">
        <v>545</v>
      </c>
      <c r="F443" s="15" t="s">
        <v>555</v>
      </c>
      <c r="G443" s="15" t="s">
        <v>555</v>
      </c>
    </row>
    <row r="444" spans="1:7" s="15" customFormat="1" x14ac:dyDescent="0.25">
      <c r="A444" s="15" t="s">
        <v>117</v>
      </c>
      <c r="B444" s="16">
        <v>41868</v>
      </c>
      <c r="C444" s="17">
        <v>2748.5</v>
      </c>
      <c r="D444" s="15">
        <v>2014</v>
      </c>
      <c r="E444" s="15" t="s">
        <v>545</v>
      </c>
      <c r="F444" s="15" t="s">
        <v>555</v>
      </c>
      <c r="G444" s="15" t="s">
        <v>555</v>
      </c>
    </row>
    <row r="445" spans="1:7" s="15" customFormat="1" x14ac:dyDescent="0.25">
      <c r="A445" s="15" t="s">
        <v>119</v>
      </c>
      <c r="B445" s="16">
        <v>42328</v>
      </c>
      <c r="C445" s="17">
        <v>2629</v>
      </c>
      <c r="D445" s="15">
        <v>2015</v>
      </c>
      <c r="E445" s="15" t="s">
        <v>545</v>
      </c>
      <c r="F445" s="15" t="s">
        <v>555</v>
      </c>
      <c r="G445" s="15" t="s">
        <v>555</v>
      </c>
    </row>
    <row r="446" spans="1:7" s="15" customFormat="1" x14ac:dyDescent="0.25">
      <c r="A446" s="15" t="s">
        <v>120</v>
      </c>
      <c r="B446" s="16">
        <v>42244</v>
      </c>
      <c r="C446" s="17">
        <v>2629</v>
      </c>
      <c r="D446" s="15">
        <v>2015</v>
      </c>
      <c r="E446" s="15" t="s">
        <v>545</v>
      </c>
      <c r="F446" s="15" t="s">
        <v>555</v>
      </c>
      <c r="G446" s="15" t="s">
        <v>555</v>
      </c>
    </row>
    <row r="447" spans="1:7" s="15" customFormat="1" x14ac:dyDescent="0.25">
      <c r="A447" s="15" t="s">
        <v>122</v>
      </c>
      <c r="B447" s="16">
        <v>42120</v>
      </c>
      <c r="C447" s="17">
        <v>2629</v>
      </c>
      <c r="D447" s="15">
        <v>2015</v>
      </c>
      <c r="E447" s="15" t="s">
        <v>545</v>
      </c>
      <c r="F447" s="15" t="s">
        <v>555</v>
      </c>
      <c r="G447" s="15" t="s">
        <v>555</v>
      </c>
    </row>
    <row r="448" spans="1:7" s="15" customFormat="1" x14ac:dyDescent="0.25">
      <c r="A448" s="15" t="s">
        <v>123</v>
      </c>
      <c r="B448" s="16">
        <v>42029</v>
      </c>
      <c r="C448" s="17">
        <v>2629</v>
      </c>
      <c r="D448" s="15">
        <v>2015</v>
      </c>
      <c r="E448" s="15" t="s">
        <v>545</v>
      </c>
      <c r="F448" s="15" t="s">
        <v>555</v>
      </c>
      <c r="G448" s="15" t="s">
        <v>555</v>
      </c>
    </row>
    <row r="449" spans="1:7" s="15" customFormat="1" x14ac:dyDescent="0.25">
      <c r="A449" s="15" t="s">
        <v>121</v>
      </c>
      <c r="B449" s="16">
        <v>41964</v>
      </c>
      <c r="C449" s="17">
        <v>2629</v>
      </c>
      <c r="D449" s="15">
        <v>2014</v>
      </c>
      <c r="E449" s="15" t="s">
        <v>545</v>
      </c>
      <c r="F449" s="15" t="s">
        <v>555</v>
      </c>
      <c r="G449" s="15" t="s">
        <v>555</v>
      </c>
    </row>
    <row r="450" spans="1:7" s="15" customFormat="1" x14ac:dyDescent="0.25">
      <c r="A450" s="15" t="s">
        <v>124</v>
      </c>
      <c r="B450" s="16">
        <v>41938</v>
      </c>
      <c r="C450" s="17">
        <v>2629</v>
      </c>
      <c r="D450" s="15">
        <v>2014</v>
      </c>
      <c r="E450" s="15" t="s">
        <v>545</v>
      </c>
      <c r="F450" s="15" t="s">
        <v>555</v>
      </c>
      <c r="G450" s="15" t="s">
        <v>555</v>
      </c>
    </row>
    <row r="451" spans="1:7" s="15" customFormat="1" x14ac:dyDescent="0.25">
      <c r="A451" s="15" t="s">
        <v>125</v>
      </c>
      <c r="B451" s="16">
        <v>41859</v>
      </c>
      <c r="C451" s="17">
        <v>2509.5</v>
      </c>
      <c r="D451" s="15">
        <v>2014</v>
      </c>
      <c r="E451" s="15" t="s">
        <v>545</v>
      </c>
      <c r="F451" s="15" t="s">
        <v>555</v>
      </c>
      <c r="G451" s="15" t="s">
        <v>555</v>
      </c>
    </row>
    <row r="452" spans="1:7" s="15" customFormat="1" x14ac:dyDescent="0.25">
      <c r="A452" s="15" t="s">
        <v>127</v>
      </c>
      <c r="B452" s="16">
        <v>41964</v>
      </c>
      <c r="C452" s="17">
        <v>2390</v>
      </c>
      <c r="D452" s="15">
        <v>2014</v>
      </c>
      <c r="E452" s="15" t="s">
        <v>545</v>
      </c>
      <c r="F452" s="15" t="s">
        <v>555</v>
      </c>
      <c r="G452" s="15" t="s">
        <v>555</v>
      </c>
    </row>
    <row r="453" spans="1:7" s="15" customFormat="1" x14ac:dyDescent="0.25">
      <c r="A453" s="15" t="s">
        <v>453</v>
      </c>
      <c r="B453" s="16">
        <v>41859</v>
      </c>
      <c r="C453" s="17">
        <v>2390</v>
      </c>
      <c r="D453" s="15">
        <v>2014</v>
      </c>
      <c r="E453" s="15" t="s">
        <v>545</v>
      </c>
      <c r="F453" s="15" t="s">
        <v>555</v>
      </c>
      <c r="G453" s="15" t="s">
        <v>555</v>
      </c>
    </row>
    <row r="454" spans="1:7" s="15" customFormat="1" x14ac:dyDescent="0.25">
      <c r="A454" s="15" t="s">
        <v>131</v>
      </c>
      <c r="B454" s="16">
        <v>42092</v>
      </c>
      <c r="C454" s="17">
        <v>2270.5</v>
      </c>
      <c r="D454" s="15">
        <v>2015</v>
      </c>
      <c r="E454" s="15" t="s">
        <v>545</v>
      </c>
      <c r="F454" s="15" t="s">
        <v>555</v>
      </c>
      <c r="G454" s="15" t="s">
        <v>555</v>
      </c>
    </row>
    <row r="455" spans="1:7" s="15" customFormat="1" x14ac:dyDescent="0.25">
      <c r="A455" s="15" t="s">
        <v>130</v>
      </c>
      <c r="B455" s="16">
        <v>41964</v>
      </c>
      <c r="C455" s="17">
        <v>2270.5</v>
      </c>
      <c r="D455" s="15">
        <v>2014</v>
      </c>
      <c r="E455" s="15" t="s">
        <v>545</v>
      </c>
      <c r="F455" s="15" t="s">
        <v>555</v>
      </c>
      <c r="G455" s="15" t="s">
        <v>555</v>
      </c>
    </row>
    <row r="456" spans="1:7" s="15" customFormat="1" x14ac:dyDescent="0.25">
      <c r="A456" s="15" t="s">
        <v>132</v>
      </c>
      <c r="B456" s="16">
        <v>41964</v>
      </c>
      <c r="C456" s="17">
        <v>2210.75</v>
      </c>
      <c r="D456" s="15">
        <v>2014</v>
      </c>
      <c r="E456" s="15" t="s">
        <v>545</v>
      </c>
      <c r="F456" s="15" t="s">
        <v>555</v>
      </c>
      <c r="G456" s="15" t="s">
        <v>555</v>
      </c>
    </row>
    <row r="457" spans="1:7" s="15" customFormat="1" x14ac:dyDescent="0.25">
      <c r="A457" s="15" t="s">
        <v>137</v>
      </c>
      <c r="B457" s="16">
        <v>42127</v>
      </c>
      <c r="C457" s="17">
        <v>2151</v>
      </c>
      <c r="D457" s="15">
        <v>2015</v>
      </c>
      <c r="E457" s="15" t="s">
        <v>545</v>
      </c>
      <c r="F457" s="15" t="s">
        <v>555</v>
      </c>
      <c r="G457" s="15" t="s">
        <v>555</v>
      </c>
    </row>
    <row r="458" spans="1:7" s="15" customFormat="1" x14ac:dyDescent="0.25">
      <c r="A458" s="15" t="s">
        <v>134</v>
      </c>
      <c r="B458" s="16">
        <v>41859</v>
      </c>
      <c r="C458" s="17">
        <v>2151</v>
      </c>
      <c r="D458" s="15">
        <v>2014</v>
      </c>
      <c r="E458" s="15" t="s">
        <v>545</v>
      </c>
      <c r="F458" s="15" t="s">
        <v>555</v>
      </c>
      <c r="G458" s="15" t="s">
        <v>555</v>
      </c>
    </row>
    <row r="459" spans="1:7" s="15" customFormat="1" x14ac:dyDescent="0.25">
      <c r="A459" s="15" t="s">
        <v>135</v>
      </c>
      <c r="B459" s="16">
        <v>41859</v>
      </c>
      <c r="C459" s="17">
        <v>2151</v>
      </c>
      <c r="D459" s="15">
        <v>2014</v>
      </c>
      <c r="E459" s="15" t="s">
        <v>545</v>
      </c>
      <c r="F459" s="15" t="s">
        <v>555</v>
      </c>
      <c r="G459" s="15" t="s">
        <v>555</v>
      </c>
    </row>
    <row r="460" spans="1:7" s="15" customFormat="1" x14ac:dyDescent="0.25">
      <c r="A460" s="15" t="s">
        <v>136</v>
      </c>
      <c r="B460" s="16">
        <v>41411</v>
      </c>
      <c r="C460" s="17">
        <v>2151</v>
      </c>
      <c r="D460" s="15">
        <v>2013</v>
      </c>
      <c r="E460" s="15" t="s">
        <v>545</v>
      </c>
      <c r="F460" s="15" t="s">
        <v>555</v>
      </c>
      <c r="G460" s="15" t="s">
        <v>555</v>
      </c>
    </row>
    <row r="461" spans="1:7" s="15" customFormat="1" x14ac:dyDescent="0.25">
      <c r="A461" s="15" t="s">
        <v>140</v>
      </c>
      <c r="B461" s="16">
        <v>41600</v>
      </c>
      <c r="C461" s="17">
        <v>2031.5</v>
      </c>
      <c r="D461" s="15">
        <v>2013</v>
      </c>
      <c r="E461" s="15" t="s">
        <v>545</v>
      </c>
      <c r="F461" s="15" t="s">
        <v>555</v>
      </c>
      <c r="G461" s="15" t="s">
        <v>555</v>
      </c>
    </row>
    <row r="462" spans="1:7" s="15" customFormat="1" x14ac:dyDescent="0.25">
      <c r="A462" s="15" t="s">
        <v>141</v>
      </c>
      <c r="B462" s="16">
        <v>41488</v>
      </c>
      <c r="C462" s="17">
        <v>2031.5</v>
      </c>
      <c r="D462" s="15">
        <v>2013</v>
      </c>
      <c r="E462" s="15" t="s">
        <v>545</v>
      </c>
      <c r="F462" s="15" t="s">
        <v>555</v>
      </c>
      <c r="G462" s="15" t="s">
        <v>555</v>
      </c>
    </row>
    <row r="463" spans="1:7" s="15" customFormat="1" x14ac:dyDescent="0.25">
      <c r="A463" s="15" t="s">
        <v>142</v>
      </c>
      <c r="B463" s="16">
        <v>41116</v>
      </c>
      <c r="C463" s="17">
        <v>2031.5</v>
      </c>
      <c r="D463" s="15">
        <v>2012</v>
      </c>
      <c r="E463" s="15" t="s">
        <v>545</v>
      </c>
      <c r="F463" s="15" t="s">
        <v>555</v>
      </c>
      <c r="G463" s="15" t="s">
        <v>555</v>
      </c>
    </row>
    <row r="464" spans="1:7" s="15" customFormat="1" x14ac:dyDescent="0.25">
      <c r="A464" s="15" t="s">
        <v>144</v>
      </c>
      <c r="B464" s="16">
        <v>41964</v>
      </c>
      <c r="C464" s="17">
        <v>1912</v>
      </c>
      <c r="D464" s="15">
        <v>2014</v>
      </c>
      <c r="E464" s="15" t="s">
        <v>545</v>
      </c>
      <c r="F464" s="15" t="s">
        <v>555</v>
      </c>
      <c r="G464" s="15" t="s">
        <v>555</v>
      </c>
    </row>
    <row r="465" spans="1:7" s="15" customFormat="1" x14ac:dyDescent="0.25">
      <c r="A465" s="15" t="s">
        <v>145</v>
      </c>
      <c r="B465" s="16">
        <v>41691</v>
      </c>
      <c r="C465" s="17">
        <v>1912</v>
      </c>
      <c r="D465" s="15">
        <v>2014</v>
      </c>
      <c r="E465" s="15" t="s">
        <v>545</v>
      </c>
      <c r="F465" s="15" t="s">
        <v>555</v>
      </c>
      <c r="G465" s="15" t="s">
        <v>555</v>
      </c>
    </row>
    <row r="466" spans="1:7" s="15" customFormat="1" x14ac:dyDescent="0.25">
      <c r="A466" s="15" t="s">
        <v>146</v>
      </c>
      <c r="B466" s="16">
        <v>41411</v>
      </c>
      <c r="C466" s="17">
        <v>1912</v>
      </c>
      <c r="D466" s="15">
        <v>2013</v>
      </c>
      <c r="E466" s="15" t="s">
        <v>545</v>
      </c>
      <c r="F466" s="15" t="s">
        <v>555</v>
      </c>
      <c r="G466" s="15" t="s">
        <v>555</v>
      </c>
    </row>
    <row r="467" spans="1:7" s="15" customFormat="1" x14ac:dyDescent="0.25">
      <c r="A467" s="15" t="s">
        <v>147</v>
      </c>
      <c r="B467" s="16">
        <v>41229</v>
      </c>
      <c r="C467" s="17">
        <v>1912</v>
      </c>
      <c r="D467" s="15">
        <v>2012</v>
      </c>
      <c r="E467" s="15" t="s">
        <v>545</v>
      </c>
      <c r="F467" s="15" t="s">
        <v>555</v>
      </c>
      <c r="G467" s="15" t="s">
        <v>555</v>
      </c>
    </row>
    <row r="468" spans="1:7" s="15" customFormat="1" x14ac:dyDescent="0.25">
      <c r="A468" s="15" t="s">
        <v>148</v>
      </c>
      <c r="B468" s="16">
        <v>41229</v>
      </c>
      <c r="C468" s="17">
        <v>1912</v>
      </c>
      <c r="D468" s="15">
        <v>2012</v>
      </c>
      <c r="E468" s="15" t="s">
        <v>545</v>
      </c>
      <c r="F468" s="15" t="s">
        <v>555</v>
      </c>
      <c r="G468" s="15" t="s">
        <v>555</v>
      </c>
    </row>
    <row r="469" spans="1:7" s="15" customFormat="1" x14ac:dyDescent="0.25">
      <c r="A469" s="15" t="s">
        <v>151</v>
      </c>
      <c r="B469" s="16">
        <v>42246</v>
      </c>
      <c r="C469" s="17">
        <v>1792.5</v>
      </c>
      <c r="D469" s="15">
        <v>2015</v>
      </c>
      <c r="E469" s="15" t="s">
        <v>545</v>
      </c>
      <c r="F469" s="15" t="s">
        <v>555</v>
      </c>
      <c r="G469" s="15" t="s">
        <v>555</v>
      </c>
    </row>
    <row r="470" spans="1:7" s="15" customFormat="1" x14ac:dyDescent="0.25">
      <c r="A470" s="15" t="s">
        <v>150</v>
      </c>
      <c r="B470" s="16">
        <v>41327</v>
      </c>
      <c r="C470" s="17">
        <v>1792.5</v>
      </c>
      <c r="D470" s="15">
        <v>2013</v>
      </c>
      <c r="E470" s="15" t="s">
        <v>545</v>
      </c>
      <c r="F470" s="15" t="s">
        <v>555</v>
      </c>
      <c r="G470" s="15" t="s">
        <v>555</v>
      </c>
    </row>
    <row r="471" spans="1:7" s="15" customFormat="1" x14ac:dyDescent="0.25">
      <c r="A471" s="15" t="s">
        <v>154</v>
      </c>
      <c r="B471" s="16">
        <v>41116</v>
      </c>
      <c r="C471" s="17">
        <v>1613.25</v>
      </c>
      <c r="D471" s="15">
        <v>2012</v>
      </c>
      <c r="E471" s="15" t="s">
        <v>545</v>
      </c>
      <c r="F471" s="15" t="s">
        <v>555</v>
      </c>
      <c r="G471" s="15" t="s">
        <v>555</v>
      </c>
    </row>
    <row r="472" spans="1:7" s="15" customFormat="1" x14ac:dyDescent="0.25">
      <c r="A472" s="15" t="s">
        <v>155</v>
      </c>
      <c r="B472" s="16">
        <v>42244</v>
      </c>
      <c r="C472" s="17">
        <v>1553.5</v>
      </c>
      <c r="D472" s="15">
        <v>2015</v>
      </c>
      <c r="E472" s="15" t="s">
        <v>545</v>
      </c>
      <c r="F472" s="15" t="s">
        <v>555</v>
      </c>
      <c r="G472" s="15" t="s">
        <v>555</v>
      </c>
    </row>
    <row r="473" spans="1:7" s="15" customFormat="1" x14ac:dyDescent="0.25">
      <c r="A473" s="15" t="s">
        <v>158</v>
      </c>
      <c r="B473" s="16">
        <v>42085</v>
      </c>
      <c r="C473" s="17">
        <v>1553.5</v>
      </c>
      <c r="D473" s="15">
        <v>2015</v>
      </c>
      <c r="E473" s="15" t="s">
        <v>545</v>
      </c>
      <c r="F473" s="15" t="s">
        <v>555</v>
      </c>
      <c r="G473" s="15" t="s">
        <v>555</v>
      </c>
    </row>
    <row r="474" spans="1:7" s="15" customFormat="1" x14ac:dyDescent="0.25">
      <c r="A474" s="15" t="s">
        <v>156</v>
      </c>
      <c r="B474" s="16">
        <v>40863</v>
      </c>
      <c r="C474" s="17">
        <v>1553.5</v>
      </c>
      <c r="D474" s="15">
        <v>2011</v>
      </c>
      <c r="E474" s="15" t="s">
        <v>545</v>
      </c>
      <c r="F474" s="15" t="s">
        <v>555</v>
      </c>
      <c r="G474" s="15" t="s">
        <v>555</v>
      </c>
    </row>
    <row r="475" spans="1:7" s="15" customFormat="1" x14ac:dyDescent="0.25">
      <c r="A475" s="15" t="s">
        <v>164</v>
      </c>
      <c r="B475" s="16">
        <v>41931</v>
      </c>
      <c r="C475" s="17">
        <v>1434</v>
      </c>
      <c r="D475" s="15">
        <v>2014</v>
      </c>
      <c r="E475" s="15" t="s">
        <v>545</v>
      </c>
      <c r="F475" s="15" t="s">
        <v>555</v>
      </c>
      <c r="G475" s="15" t="s">
        <v>555</v>
      </c>
    </row>
    <row r="476" spans="1:7" s="15" customFormat="1" x14ac:dyDescent="0.25">
      <c r="A476" s="15" t="s">
        <v>160</v>
      </c>
      <c r="B476" s="16">
        <v>41600</v>
      </c>
      <c r="C476" s="17">
        <v>1434</v>
      </c>
      <c r="D476" s="15">
        <v>2013</v>
      </c>
      <c r="E476" s="15" t="s">
        <v>545</v>
      </c>
      <c r="F476" s="15" t="s">
        <v>555</v>
      </c>
      <c r="G476" s="15" t="s">
        <v>555</v>
      </c>
    </row>
    <row r="477" spans="1:7" s="15" customFormat="1" x14ac:dyDescent="0.25">
      <c r="A477" s="15" t="s">
        <v>161</v>
      </c>
      <c r="B477" s="16">
        <v>41488</v>
      </c>
      <c r="C477" s="17">
        <v>1434</v>
      </c>
      <c r="D477" s="15">
        <v>2013</v>
      </c>
      <c r="E477" s="15" t="s">
        <v>545</v>
      </c>
      <c r="F477" s="15" t="s">
        <v>555</v>
      </c>
      <c r="G477" s="15" t="s">
        <v>555</v>
      </c>
    </row>
    <row r="478" spans="1:7" s="15" customFormat="1" x14ac:dyDescent="0.25">
      <c r="A478" s="15" t="s">
        <v>162</v>
      </c>
      <c r="B478" s="16">
        <v>41230</v>
      </c>
      <c r="C478" s="17">
        <v>1434</v>
      </c>
      <c r="D478" s="15">
        <v>2012</v>
      </c>
      <c r="E478" s="15" t="s">
        <v>545</v>
      </c>
      <c r="F478" s="15" t="s">
        <v>555</v>
      </c>
      <c r="G478" s="15" t="s">
        <v>555</v>
      </c>
    </row>
    <row r="479" spans="1:7" s="15" customFormat="1" x14ac:dyDescent="0.25">
      <c r="A479" s="15" t="s">
        <v>165</v>
      </c>
      <c r="B479" s="16">
        <v>41964</v>
      </c>
      <c r="C479" s="17">
        <v>1374.25</v>
      </c>
      <c r="D479" s="15">
        <v>2014</v>
      </c>
      <c r="E479" s="15" t="s">
        <v>545</v>
      </c>
      <c r="F479" s="15" t="s">
        <v>555</v>
      </c>
      <c r="G479" s="15" t="s">
        <v>555</v>
      </c>
    </row>
    <row r="480" spans="1:7" s="15" customFormat="1" x14ac:dyDescent="0.25">
      <c r="A480" s="15" t="s">
        <v>167</v>
      </c>
      <c r="B480" s="16">
        <v>42036</v>
      </c>
      <c r="C480" s="17">
        <v>1314.5</v>
      </c>
      <c r="D480" s="15">
        <v>2015</v>
      </c>
      <c r="E480" s="15" t="s">
        <v>545</v>
      </c>
      <c r="F480" s="15" t="s">
        <v>555</v>
      </c>
      <c r="G480" s="15" t="s">
        <v>555</v>
      </c>
    </row>
    <row r="481" spans="1:7" s="15" customFormat="1" x14ac:dyDescent="0.25">
      <c r="A481" s="15" t="s">
        <v>168</v>
      </c>
      <c r="B481" s="16">
        <v>41966</v>
      </c>
      <c r="C481" s="17">
        <v>1314.5</v>
      </c>
      <c r="D481" s="15">
        <v>2014</v>
      </c>
      <c r="E481" s="15" t="s">
        <v>545</v>
      </c>
      <c r="F481" s="15" t="s">
        <v>555</v>
      </c>
      <c r="G481" s="15" t="s">
        <v>555</v>
      </c>
    </row>
    <row r="482" spans="1:7" s="15" customFormat="1" x14ac:dyDescent="0.25">
      <c r="A482" s="15" t="s">
        <v>166</v>
      </c>
      <c r="B482" s="16">
        <v>41411</v>
      </c>
      <c r="C482" s="17">
        <v>1314.5</v>
      </c>
      <c r="D482" s="15">
        <v>2013</v>
      </c>
      <c r="E482" s="15" t="s">
        <v>545</v>
      </c>
      <c r="F482" s="15" t="s">
        <v>555</v>
      </c>
      <c r="G482" s="15" t="s">
        <v>555</v>
      </c>
    </row>
    <row r="483" spans="1:7" s="15" customFormat="1" x14ac:dyDescent="0.25">
      <c r="A483" s="15" t="s">
        <v>169</v>
      </c>
      <c r="B483" s="16">
        <v>41266</v>
      </c>
      <c r="C483" s="17">
        <v>1224.8800000000001</v>
      </c>
      <c r="D483" s="15">
        <v>2012</v>
      </c>
      <c r="E483" s="15" t="s">
        <v>545</v>
      </c>
      <c r="F483" s="15" t="s">
        <v>555</v>
      </c>
      <c r="G483" s="15" t="s">
        <v>555</v>
      </c>
    </row>
    <row r="484" spans="1:7" s="15" customFormat="1" x14ac:dyDescent="0.25">
      <c r="A484" s="15" t="s">
        <v>171</v>
      </c>
      <c r="B484" s="16">
        <v>42043</v>
      </c>
      <c r="C484" s="17">
        <v>1195</v>
      </c>
      <c r="D484" s="15">
        <v>2015</v>
      </c>
      <c r="E484" s="15" t="s">
        <v>545</v>
      </c>
      <c r="F484" s="15" t="s">
        <v>555</v>
      </c>
      <c r="G484" s="15" t="s">
        <v>555</v>
      </c>
    </row>
    <row r="485" spans="1:7" s="15" customFormat="1" x14ac:dyDescent="0.25">
      <c r="A485" s="15" t="s">
        <v>172</v>
      </c>
      <c r="B485" s="16">
        <v>41973</v>
      </c>
      <c r="C485" s="17">
        <v>1195</v>
      </c>
      <c r="D485" s="15">
        <v>2014</v>
      </c>
      <c r="E485" s="15" t="s">
        <v>545</v>
      </c>
      <c r="F485" s="15" t="s">
        <v>555</v>
      </c>
      <c r="G485" s="15" t="s">
        <v>555</v>
      </c>
    </row>
    <row r="486" spans="1:7" s="15" customFormat="1" x14ac:dyDescent="0.25">
      <c r="A486" s="15" t="s">
        <v>173</v>
      </c>
      <c r="B486" s="16">
        <v>42244</v>
      </c>
      <c r="C486" s="17">
        <v>1165.1300000000001</v>
      </c>
      <c r="D486" s="15">
        <v>2015</v>
      </c>
      <c r="E486" s="15" t="s">
        <v>545</v>
      </c>
      <c r="F486" s="15" t="s">
        <v>555</v>
      </c>
      <c r="G486" s="15" t="s">
        <v>555</v>
      </c>
    </row>
    <row r="487" spans="1:7" s="15" customFormat="1" x14ac:dyDescent="0.25">
      <c r="A487" s="15" t="s">
        <v>175</v>
      </c>
      <c r="B487" s="16">
        <v>42022</v>
      </c>
      <c r="C487" s="17">
        <v>1135.25</v>
      </c>
      <c r="D487" s="15">
        <v>2015</v>
      </c>
      <c r="E487" s="15" t="s">
        <v>545</v>
      </c>
      <c r="F487" s="15" t="s">
        <v>555</v>
      </c>
      <c r="G487" s="15" t="s">
        <v>555</v>
      </c>
    </row>
    <row r="488" spans="1:7" s="15" customFormat="1" x14ac:dyDescent="0.25">
      <c r="A488" s="15" t="s">
        <v>177</v>
      </c>
      <c r="B488" s="16">
        <v>42022</v>
      </c>
      <c r="C488" s="17">
        <v>1075.5</v>
      </c>
      <c r="D488" s="15">
        <v>2015</v>
      </c>
      <c r="E488" s="15" t="s">
        <v>545</v>
      </c>
      <c r="F488" s="15" t="s">
        <v>555</v>
      </c>
      <c r="G488" s="15" t="s">
        <v>555</v>
      </c>
    </row>
    <row r="489" spans="1:7" s="15" customFormat="1" x14ac:dyDescent="0.25">
      <c r="A489" s="15" t="s">
        <v>181</v>
      </c>
      <c r="B489" s="16">
        <v>42078</v>
      </c>
      <c r="C489" s="17">
        <v>1015.75</v>
      </c>
      <c r="D489" s="15">
        <v>2015</v>
      </c>
      <c r="E489" s="15" t="s">
        <v>545</v>
      </c>
      <c r="F489" s="15" t="s">
        <v>555</v>
      </c>
      <c r="G489" s="15" t="s">
        <v>555</v>
      </c>
    </row>
    <row r="490" spans="1:7" s="15" customFormat="1" x14ac:dyDescent="0.25">
      <c r="A490" s="15" t="s">
        <v>182</v>
      </c>
      <c r="B490" s="16">
        <v>42071</v>
      </c>
      <c r="C490" s="17">
        <v>1015.75</v>
      </c>
      <c r="D490" s="15">
        <v>2015</v>
      </c>
      <c r="E490" s="15" t="s">
        <v>545</v>
      </c>
      <c r="F490" s="15" t="s">
        <v>555</v>
      </c>
      <c r="G490" s="15" t="s">
        <v>555</v>
      </c>
    </row>
    <row r="491" spans="1:7" s="15" customFormat="1" x14ac:dyDescent="0.25">
      <c r="A491" s="15" t="s">
        <v>183</v>
      </c>
      <c r="B491" s="16">
        <v>42001</v>
      </c>
      <c r="C491" s="17">
        <v>1015.75</v>
      </c>
      <c r="D491" s="15">
        <v>2014</v>
      </c>
      <c r="E491" s="15" t="s">
        <v>545</v>
      </c>
      <c r="F491" s="15" t="s">
        <v>555</v>
      </c>
      <c r="G491" s="15" t="s">
        <v>555</v>
      </c>
    </row>
    <row r="492" spans="1:7" s="15" customFormat="1" x14ac:dyDescent="0.25">
      <c r="A492" s="15" t="s">
        <v>184</v>
      </c>
      <c r="B492" s="16">
        <v>41987</v>
      </c>
      <c r="C492" s="17">
        <v>1015.75</v>
      </c>
      <c r="D492" s="15">
        <v>2014</v>
      </c>
      <c r="E492" s="15" t="s">
        <v>545</v>
      </c>
      <c r="F492" s="15" t="s">
        <v>555</v>
      </c>
      <c r="G492" s="15" t="s">
        <v>555</v>
      </c>
    </row>
    <row r="493" spans="1:7" s="15" customFormat="1" x14ac:dyDescent="0.25">
      <c r="A493" s="15" t="s">
        <v>185</v>
      </c>
      <c r="B493" s="16">
        <v>41910</v>
      </c>
      <c r="C493" s="17">
        <v>1015.75</v>
      </c>
      <c r="D493" s="15">
        <v>2014</v>
      </c>
      <c r="E493" s="15" t="s">
        <v>545</v>
      </c>
      <c r="F493" s="15" t="s">
        <v>555</v>
      </c>
      <c r="G493" s="15" t="s">
        <v>555</v>
      </c>
    </row>
    <row r="494" spans="1:7" s="12" customFormat="1" x14ac:dyDescent="0.25">
      <c r="A494" s="12" t="s">
        <v>186</v>
      </c>
      <c r="B494" s="13">
        <v>41889</v>
      </c>
      <c r="C494" s="14">
        <v>979.9</v>
      </c>
      <c r="D494" s="12">
        <v>2014</v>
      </c>
      <c r="E494" s="12" t="s">
        <v>545</v>
      </c>
      <c r="F494" s="12" t="s">
        <v>556</v>
      </c>
      <c r="G494" s="12" t="s">
        <v>556</v>
      </c>
    </row>
    <row r="495" spans="1:7" s="12" customFormat="1" x14ac:dyDescent="0.25">
      <c r="A495" s="12" t="s">
        <v>187</v>
      </c>
      <c r="B495" s="13">
        <v>41327</v>
      </c>
      <c r="C495" s="14">
        <v>926.13</v>
      </c>
      <c r="D495" s="12">
        <v>2013</v>
      </c>
      <c r="E495" s="12" t="s">
        <v>545</v>
      </c>
      <c r="F495" s="12" t="s">
        <v>556</v>
      </c>
      <c r="G495" s="12" t="s">
        <v>556</v>
      </c>
    </row>
    <row r="496" spans="1:7" s="12" customFormat="1" x14ac:dyDescent="0.25">
      <c r="A496" s="12" t="s">
        <v>189</v>
      </c>
      <c r="B496" s="13">
        <v>42099</v>
      </c>
      <c r="C496" s="14">
        <v>896.25</v>
      </c>
      <c r="D496" s="12">
        <v>2015</v>
      </c>
      <c r="E496" s="12" t="s">
        <v>545</v>
      </c>
      <c r="F496" s="12" t="s">
        <v>556</v>
      </c>
      <c r="G496" s="12" t="s">
        <v>556</v>
      </c>
    </row>
    <row r="497" spans="1:7" s="12" customFormat="1" x14ac:dyDescent="0.25">
      <c r="A497" s="12" t="s">
        <v>190</v>
      </c>
      <c r="B497" s="13">
        <v>41994</v>
      </c>
      <c r="C497" s="14">
        <v>896.25</v>
      </c>
      <c r="D497" s="12">
        <v>2014</v>
      </c>
      <c r="E497" s="12" t="s">
        <v>545</v>
      </c>
      <c r="F497" s="12" t="s">
        <v>556</v>
      </c>
      <c r="G497" s="12" t="s">
        <v>556</v>
      </c>
    </row>
    <row r="498" spans="1:7" s="12" customFormat="1" x14ac:dyDescent="0.25">
      <c r="A498" s="12" t="s">
        <v>191</v>
      </c>
      <c r="B498" s="13">
        <v>41959</v>
      </c>
      <c r="C498" s="14">
        <v>896.25</v>
      </c>
      <c r="D498" s="12">
        <v>2014</v>
      </c>
      <c r="E498" s="12" t="s">
        <v>545</v>
      </c>
      <c r="F498" s="12" t="s">
        <v>556</v>
      </c>
      <c r="G498" s="12" t="s">
        <v>556</v>
      </c>
    </row>
    <row r="499" spans="1:7" s="12" customFormat="1" x14ac:dyDescent="0.25">
      <c r="A499" s="12" t="s">
        <v>192</v>
      </c>
      <c r="B499" s="13">
        <v>41952</v>
      </c>
      <c r="C499" s="14">
        <v>896.25</v>
      </c>
      <c r="D499" s="12">
        <v>2014</v>
      </c>
      <c r="E499" s="12" t="s">
        <v>545</v>
      </c>
      <c r="F499" s="12" t="s">
        <v>556</v>
      </c>
      <c r="G499" s="12" t="s">
        <v>556</v>
      </c>
    </row>
    <row r="500" spans="1:7" s="12" customFormat="1" x14ac:dyDescent="0.25">
      <c r="A500" s="12" t="s">
        <v>193</v>
      </c>
      <c r="B500" s="13">
        <v>41903</v>
      </c>
      <c r="C500" s="14">
        <v>896.25</v>
      </c>
      <c r="D500" s="12">
        <v>2014</v>
      </c>
      <c r="E500" s="12" t="s">
        <v>545</v>
      </c>
      <c r="F500" s="12" t="s">
        <v>556</v>
      </c>
      <c r="G500" s="12" t="s">
        <v>556</v>
      </c>
    </row>
    <row r="501" spans="1:7" s="12" customFormat="1" x14ac:dyDescent="0.25">
      <c r="A501" s="12" t="s">
        <v>194</v>
      </c>
      <c r="B501" s="13">
        <v>41924</v>
      </c>
      <c r="C501" s="14">
        <v>860.4</v>
      </c>
      <c r="D501" s="12">
        <v>2014</v>
      </c>
      <c r="E501" s="12" t="s">
        <v>545</v>
      </c>
      <c r="F501" s="12" t="s">
        <v>556</v>
      </c>
      <c r="G501" s="12" t="s">
        <v>556</v>
      </c>
    </row>
    <row r="502" spans="1:7" s="12" customFormat="1" x14ac:dyDescent="0.25">
      <c r="A502" s="12" t="s">
        <v>195</v>
      </c>
      <c r="B502" s="13">
        <v>42329</v>
      </c>
      <c r="C502" s="14">
        <v>836.5</v>
      </c>
      <c r="D502" s="12">
        <v>2015</v>
      </c>
      <c r="E502" s="12" t="s">
        <v>545</v>
      </c>
      <c r="F502" s="12" t="s">
        <v>556</v>
      </c>
      <c r="G502" s="12" t="s">
        <v>556</v>
      </c>
    </row>
    <row r="503" spans="1:7" s="12" customFormat="1" x14ac:dyDescent="0.25">
      <c r="A503" s="12" t="s">
        <v>197</v>
      </c>
      <c r="B503" s="13">
        <v>41896</v>
      </c>
      <c r="C503" s="14">
        <v>812.6</v>
      </c>
      <c r="D503" s="12">
        <v>2014</v>
      </c>
      <c r="E503" s="12" t="s">
        <v>545</v>
      </c>
      <c r="F503" s="12" t="s">
        <v>556</v>
      </c>
      <c r="G503" s="12" t="s">
        <v>556</v>
      </c>
    </row>
    <row r="504" spans="1:7" s="12" customFormat="1" x14ac:dyDescent="0.25">
      <c r="A504" s="12" t="s">
        <v>200</v>
      </c>
      <c r="B504" s="13">
        <v>42064</v>
      </c>
      <c r="C504" s="14">
        <v>776.75</v>
      </c>
      <c r="D504" s="12">
        <v>2015</v>
      </c>
      <c r="E504" s="12" t="s">
        <v>545</v>
      </c>
      <c r="F504" s="12" t="s">
        <v>556</v>
      </c>
      <c r="G504" s="12" t="s">
        <v>556</v>
      </c>
    </row>
    <row r="505" spans="1:7" s="12" customFormat="1" x14ac:dyDescent="0.25">
      <c r="A505" s="12" t="s">
        <v>199</v>
      </c>
      <c r="B505" s="13">
        <v>41860</v>
      </c>
      <c r="C505" s="14">
        <v>776.75</v>
      </c>
      <c r="D505" s="12">
        <v>2014</v>
      </c>
      <c r="E505" s="12" t="s">
        <v>545</v>
      </c>
      <c r="F505" s="12" t="s">
        <v>556</v>
      </c>
      <c r="G505" s="12" t="s">
        <v>556</v>
      </c>
    </row>
    <row r="506" spans="1:7" s="12" customFormat="1" x14ac:dyDescent="0.25">
      <c r="A506" s="12" t="s">
        <v>201</v>
      </c>
      <c r="B506" s="13">
        <v>42329</v>
      </c>
      <c r="C506" s="14">
        <v>717</v>
      </c>
      <c r="D506" s="12">
        <v>2015</v>
      </c>
      <c r="E506" s="12" t="s">
        <v>545</v>
      </c>
      <c r="F506" s="12" t="s">
        <v>556</v>
      </c>
      <c r="G506" s="12" t="s">
        <v>556</v>
      </c>
    </row>
    <row r="507" spans="1:7" s="12" customFormat="1" x14ac:dyDescent="0.25">
      <c r="A507" s="12" t="s">
        <v>202</v>
      </c>
      <c r="B507" s="13">
        <v>41964</v>
      </c>
      <c r="C507" s="14">
        <v>717</v>
      </c>
      <c r="D507" s="12">
        <v>2014</v>
      </c>
      <c r="E507" s="12" t="s">
        <v>545</v>
      </c>
      <c r="F507" s="12" t="s">
        <v>556</v>
      </c>
      <c r="G507" s="12" t="s">
        <v>556</v>
      </c>
    </row>
    <row r="508" spans="1:7" s="12" customFormat="1" x14ac:dyDescent="0.25">
      <c r="A508" s="12" t="s">
        <v>203</v>
      </c>
      <c r="B508" s="13">
        <v>41860</v>
      </c>
      <c r="C508" s="14">
        <v>717</v>
      </c>
      <c r="D508" s="12">
        <v>2014</v>
      </c>
      <c r="E508" s="12" t="s">
        <v>545</v>
      </c>
      <c r="F508" s="12" t="s">
        <v>556</v>
      </c>
      <c r="G508" s="12" t="s">
        <v>556</v>
      </c>
    </row>
    <row r="509" spans="1:7" s="12" customFormat="1" x14ac:dyDescent="0.25">
      <c r="A509" s="12" t="s">
        <v>204</v>
      </c>
      <c r="B509" s="13">
        <v>42050</v>
      </c>
      <c r="C509" s="14">
        <v>657.25</v>
      </c>
      <c r="D509" s="12">
        <v>2015</v>
      </c>
      <c r="E509" s="12" t="s">
        <v>545</v>
      </c>
      <c r="F509" s="12" t="s">
        <v>556</v>
      </c>
      <c r="G509" s="12" t="s">
        <v>556</v>
      </c>
    </row>
    <row r="510" spans="1:7" s="12" customFormat="1" x14ac:dyDescent="0.25">
      <c r="A510" s="12" t="s">
        <v>205</v>
      </c>
      <c r="B510" s="13">
        <v>41945</v>
      </c>
      <c r="C510" s="14">
        <v>657.25</v>
      </c>
      <c r="D510" s="12">
        <v>2014</v>
      </c>
      <c r="E510" s="12" t="s">
        <v>545</v>
      </c>
      <c r="F510" s="12" t="s">
        <v>556</v>
      </c>
      <c r="G510" s="12" t="s">
        <v>556</v>
      </c>
    </row>
    <row r="511" spans="1:7" s="12" customFormat="1" x14ac:dyDescent="0.25">
      <c r="A511" s="12" t="s">
        <v>206</v>
      </c>
      <c r="B511" s="13">
        <v>41965</v>
      </c>
      <c r="C511" s="14">
        <v>627.38</v>
      </c>
      <c r="D511" s="12">
        <v>2014</v>
      </c>
      <c r="E511" s="12" t="s">
        <v>545</v>
      </c>
      <c r="F511" s="12" t="s">
        <v>556</v>
      </c>
      <c r="G511" s="12" t="s">
        <v>556</v>
      </c>
    </row>
    <row r="512" spans="1:7" s="12" customFormat="1" x14ac:dyDescent="0.25">
      <c r="A512" s="12" t="s">
        <v>208</v>
      </c>
      <c r="B512" s="13">
        <v>42057</v>
      </c>
      <c r="C512" s="14">
        <v>597.5</v>
      </c>
      <c r="D512" s="12">
        <v>2015</v>
      </c>
      <c r="E512" s="12" t="s">
        <v>545</v>
      </c>
      <c r="F512" s="12" t="s">
        <v>556</v>
      </c>
      <c r="G512" s="12" t="s">
        <v>556</v>
      </c>
    </row>
    <row r="513" spans="1:7" s="12" customFormat="1" x14ac:dyDescent="0.25">
      <c r="A513" s="12" t="s">
        <v>209</v>
      </c>
      <c r="B513" s="13">
        <v>41917</v>
      </c>
      <c r="C513" s="14">
        <v>597.5</v>
      </c>
      <c r="D513" s="12">
        <v>2014</v>
      </c>
      <c r="E513" s="12" t="s">
        <v>545</v>
      </c>
      <c r="F513" s="12" t="s">
        <v>556</v>
      </c>
      <c r="G513" s="12" t="s">
        <v>556</v>
      </c>
    </row>
    <row r="514" spans="1:7" s="12" customFormat="1" x14ac:dyDescent="0.25">
      <c r="A514" s="12" t="s">
        <v>207</v>
      </c>
      <c r="B514" s="13">
        <v>41489</v>
      </c>
      <c r="C514" s="14">
        <v>597.5</v>
      </c>
      <c r="D514" s="12">
        <v>2013</v>
      </c>
      <c r="E514" s="12" t="s">
        <v>545</v>
      </c>
      <c r="F514" s="12" t="s">
        <v>556</v>
      </c>
      <c r="G514" s="12" t="s">
        <v>556</v>
      </c>
    </row>
    <row r="515" spans="1:7" s="12" customFormat="1" x14ac:dyDescent="0.25">
      <c r="A515" s="12" t="s">
        <v>210</v>
      </c>
      <c r="B515" s="13">
        <v>41328</v>
      </c>
      <c r="C515" s="14">
        <v>583.16</v>
      </c>
      <c r="D515" s="12">
        <v>2013</v>
      </c>
      <c r="E515" s="12" t="s">
        <v>545</v>
      </c>
      <c r="F515" s="12" t="s">
        <v>556</v>
      </c>
      <c r="G515" s="12" t="s">
        <v>556</v>
      </c>
    </row>
    <row r="516" spans="1:7" s="12" customFormat="1" x14ac:dyDescent="0.25">
      <c r="A516" s="12" t="s">
        <v>211</v>
      </c>
      <c r="B516" s="13">
        <v>42106</v>
      </c>
      <c r="C516" s="14">
        <v>549.70000000000005</v>
      </c>
      <c r="D516" s="12">
        <v>2015</v>
      </c>
      <c r="E516" s="12" t="s">
        <v>545</v>
      </c>
      <c r="F516" s="12" t="s">
        <v>556</v>
      </c>
      <c r="G516" s="12" t="s">
        <v>556</v>
      </c>
    </row>
    <row r="517" spans="1:7" s="12" customFormat="1" x14ac:dyDescent="0.25">
      <c r="A517" s="12" t="s">
        <v>213</v>
      </c>
      <c r="B517" s="13">
        <v>41600</v>
      </c>
      <c r="C517" s="14">
        <v>537.75</v>
      </c>
      <c r="D517" s="12">
        <v>2013</v>
      </c>
      <c r="E517" s="12" t="s">
        <v>545</v>
      </c>
      <c r="F517" s="12" t="s">
        <v>556</v>
      </c>
      <c r="G517" s="12" t="s">
        <v>556</v>
      </c>
    </row>
    <row r="518" spans="1:7" s="9" customFormat="1" x14ac:dyDescent="0.25">
      <c r="A518" s="9" t="s">
        <v>215</v>
      </c>
      <c r="B518" s="10">
        <v>41651</v>
      </c>
      <c r="C518" s="11">
        <v>491.15</v>
      </c>
      <c r="D518" s="9">
        <v>2014</v>
      </c>
      <c r="E518" s="9" t="s">
        <v>545</v>
      </c>
      <c r="F518" s="9" t="s">
        <v>557</v>
      </c>
      <c r="G518" s="9" t="s">
        <v>557</v>
      </c>
    </row>
    <row r="519" spans="1:7" s="9" customFormat="1" x14ac:dyDescent="0.25">
      <c r="A519" s="9" t="s">
        <v>218</v>
      </c>
      <c r="B519" s="10">
        <v>41980</v>
      </c>
      <c r="C519" s="11">
        <v>448.13</v>
      </c>
      <c r="D519" s="9">
        <v>2014</v>
      </c>
      <c r="E519" s="9" t="s">
        <v>545</v>
      </c>
      <c r="F519" s="9" t="s">
        <v>557</v>
      </c>
      <c r="G519" s="9" t="s">
        <v>557</v>
      </c>
    </row>
    <row r="520" spans="1:7" s="9" customFormat="1" x14ac:dyDescent="0.25">
      <c r="A520" s="9" t="s">
        <v>216</v>
      </c>
      <c r="B520" s="10">
        <v>41489</v>
      </c>
      <c r="C520" s="11">
        <v>448.13</v>
      </c>
      <c r="D520" s="9">
        <v>2013</v>
      </c>
      <c r="E520" s="9" t="s">
        <v>545</v>
      </c>
      <c r="F520" s="9" t="s">
        <v>557</v>
      </c>
      <c r="G520" s="9" t="s">
        <v>557</v>
      </c>
    </row>
    <row r="521" spans="1:7" s="9" customFormat="1" x14ac:dyDescent="0.25">
      <c r="A521" s="9" t="s">
        <v>217</v>
      </c>
      <c r="B521" s="10">
        <v>41040</v>
      </c>
      <c r="C521" s="11">
        <v>448.13</v>
      </c>
      <c r="D521" s="9">
        <v>2012</v>
      </c>
      <c r="E521" s="9" t="s">
        <v>545</v>
      </c>
      <c r="F521" s="9" t="s">
        <v>557</v>
      </c>
      <c r="G521" s="9" t="s">
        <v>557</v>
      </c>
    </row>
    <row r="522" spans="1:7" s="9" customFormat="1" x14ac:dyDescent="0.25">
      <c r="A522" s="9" t="s">
        <v>221</v>
      </c>
      <c r="B522" s="10">
        <v>40965</v>
      </c>
      <c r="C522" s="11">
        <v>388.38</v>
      </c>
      <c r="D522" s="9">
        <v>2012</v>
      </c>
      <c r="E522" s="9" t="s">
        <v>545</v>
      </c>
      <c r="F522" s="9" t="s">
        <v>557</v>
      </c>
      <c r="G522" s="9" t="s">
        <v>557</v>
      </c>
    </row>
    <row r="523" spans="1:7" s="9" customFormat="1" x14ac:dyDescent="0.25">
      <c r="A523" s="9" t="s">
        <v>222</v>
      </c>
      <c r="B523" s="10">
        <v>41343</v>
      </c>
      <c r="C523" s="11">
        <v>370.45</v>
      </c>
      <c r="D523" s="9">
        <v>2013</v>
      </c>
      <c r="E523" s="9" t="s">
        <v>545</v>
      </c>
      <c r="F523" s="9" t="s">
        <v>557</v>
      </c>
      <c r="G523" s="9" t="s">
        <v>557</v>
      </c>
    </row>
    <row r="524" spans="1:7" s="9" customFormat="1" x14ac:dyDescent="0.25">
      <c r="A524" s="9" t="s">
        <v>225</v>
      </c>
      <c r="B524" s="10">
        <v>41691</v>
      </c>
      <c r="C524" s="11">
        <v>310.7</v>
      </c>
      <c r="D524" s="9">
        <v>2014</v>
      </c>
      <c r="E524" s="9" t="s">
        <v>545</v>
      </c>
      <c r="F524" s="9" t="s">
        <v>557</v>
      </c>
      <c r="G524" s="9" t="s">
        <v>557</v>
      </c>
    </row>
    <row r="525" spans="1:7" s="9" customFormat="1" x14ac:dyDescent="0.25">
      <c r="A525" s="9" t="s">
        <v>229</v>
      </c>
      <c r="B525" s="10">
        <v>42330</v>
      </c>
      <c r="C525" s="11">
        <v>309.51</v>
      </c>
      <c r="D525" s="9">
        <v>2015</v>
      </c>
      <c r="E525" s="9" t="s">
        <v>545</v>
      </c>
      <c r="F525" s="9" t="s">
        <v>557</v>
      </c>
      <c r="G525" s="9" t="s">
        <v>557</v>
      </c>
    </row>
    <row r="526" spans="1:7" s="9" customFormat="1" x14ac:dyDescent="0.25">
      <c r="A526" s="9" t="s">
        <v>230</v>
      </c>
      <c r="B526" s="10">
        <v>41224</v>
      </c>
      <c r="C526" s="11">
        <v>286.8</v>
      </c>
      <c r="D526" s="9">
        <v>2012</v>
      </c>
      <c r="E526" s="9" t="s">
        <v>545</v>
      </c>
      <c r="F526" s="9" t="s">
        <v>557</v>
      </c>
      <c r="G526" s="9" t="s">
        <v>557</v>
      </c>
    </row>
    <row r="527" spans="1:7" s="9" customFormat="1" x14ac:dyDescent="0.25">
      <c r="A527" s="9" t="s">
        <v>231</v>
      </c>
      <c r="B527" s="10">
        <v>41350</v>
      </c>
      <c r="C527" s="11">
        <v>268.88</v>
      </c>
      <c r="D527" s="9">
        <v>2013</v>
      </c>
      <c r="E527" s="9" t="s">
        <v>545</v>
      </c>
      <c r="F527" s="9" t="s">
        <v>557</v>
      </c>
      <c r="G527" s="9" t="s">
        <v>557</v>
      </c>
    </row>
    <row r="528" spans="1:7" s="9" customFormat="1" x14ac:dyDescent="0.25">
      <c r="A528" s="9" t="s">
        <v>234</v>
      </c>
      <c r="B528" s="10">
        <v>41231</v>
      </c>
      <c r="C528" s="11">
        <v>143.4</v>
      </c>
      <c r="D528" s="9">
        <v>2012</v>
      </c>
      <c r="E528" s="9" t="s">
        <v>545</v>
      </c>
      <c r="F528" s="9" t="s">
        <v>557</v>
      </c>
      <c r="G528" s="9" t="s">
        <v>557</v>
      </c>
    </row>
    <row r="529" spans="1:7" s="9" customFormat="1" x14ac:dyDescent="0.25">
      <c r="A529" s="9" t="s">
        <v>236</v>
      </c>
      <c r="B529" s="10">
        <v>41231</v>
      </c>
      <c r="C529" s="11">
        <v>131.44999999999999</v>
      </c>
      <c r="D529" s="9">
        <v>2012</v>
      </c>
      <c r="E529" s="9" t="s">
        <v>545</v>
      </c>
      <c r="F529" s="9" t="s">
        <v>557</v>
      </c>
      <c r="G529" s="9" t="s">
        <v>557</v>
      </c>
    </row>
    <row r="530" spans="1:7" s="24" customFormat="1" x14ac:dyDescent="0.25">
      <c r="A530" s="24" t="s">
        <v>7</v>
      </c>
      <c r="B530" s="25">
        <v>39296</v>
      </c>
      <c r="C530" s="26">
        <v>35850</v>
      </c>
      <c r="D530" s="24">
        <v>2007</v>
      </c>
      <c r="E530" s="24" t="s">
        <v>546</v>
      </c>
      <c r="F530" s="24" t="s">
        <v>550</v>
      </c>
      <c r="G530" s="24" t="s">
        <v>550</v>
      </c>
    </row>
    <row r="531" spans="1:7" s="15" customFormat="1" x14ac:dyDescent="0.25">
      <c r="A531" s="15" t="s">
        <v>126</v>
      </c>
      <c r="B531" s="16">
        <v>40137</v>
      </c>
      <c r="C531" s="17">
        <v>2509.5</v>
      </c>
      <c r="D531" s="15">
        <v>2009</v>
      </c>
      <c r="E531" s="15" t="s">
        <v>546</v>
      </c>
      <c r="F531" s="15" t="s">
        <v>555</v>
      </c>
      <c r="G531" s="15" t="s">
        <v>555</v>
      </c>
    </row>
    <row r="532" spans="1:7" s="15" customFormat="1" x14ac:dyDescent="0.25">
      <c r="A532" s="15" t="s">
        <v>157</v>
      </c>
      <c r="B532" s="16">
        <v>40501</v>
      </c>
      <c r="C532" s="17">
        <v>1553.5</v>
      </c>
      <c r="D532" s="15">
        <v>2010</v>
      </c>
      <c r="E532" s="15" t="s">
        <v>546</v>
      </c>
      <c r="F532" s="15" t="s">
        <v>555</v>
      </c>
      <c r="G532" s="15" t="s">
        <v>555</v>
      </c>
    </row>
    <row r="533" spans="1:7" s="15" customFormat="1" x14ac:dyDescent="0.25">
      <c r="A533" s="15" t="s">
        <v>163</v>
      </c>
      <c r="B533" s="16">
        <v>38940</v>
      </c>
      <c r="C533" s="17">
        <v>1434</v>
      </c>
      <c r="D533" s="15">
        <v>2006</v>
      </c>
      <c r="E533" s="15" t="s">
        <v>546</v>
      </c>
      <c r="F533" s="15" t="s">
        <v>555</v>
      </c>
      <c r="G533" s="15" t="s">
        <v>555</v>
      </c>
    </row>
    <row r="534" spans="1:7" s="12" customFormat="1" x14ac:dyDescent="0.25">
      <c r="A534" s="12" t="s">
        <v>188</v>
      </c>
      <c r="B534" s="13">
        <v>40396</v>
      </c>
      <c r="C534" s="14">
        <v>896.25</v>
      </c>
      <c r="D534" s="12">
        <v>2010</v>
      </c>
      <c r="E534" s="12" t="s">
        <v>546</v>
      </c>
      <c r="F534" s="12" t="s">
        <v>556</v>
      </c>
      <c r="G534" s="12" t="s">
        <v>556</v>
      </c>
    </row>
    <row r="535" spans="1:7" s="12" customFormat="1" x14ac:dyDescent="0.25">
      <c r="A535" s="12" t="s">
        <v>196</v>
      </c>
      <c r="B535" s="13">
        <v>39956</v>
      </c>
      <c r="C535" s="14">
        <v>836.5</v>
      </c>
      <c r="D535" s="12">
        <v>2009</v>
      </c>
      <c r="E535" s="12" t="s">
        <v>546</v>
      </c>
      <c r="F535" s="12" t="s">
        <v>556</v>
      </c>
      <c r="G535" s="12" t="s">
        <v>556</v>
      </c>
    </row>
    <row r="536" spans="1:7" s="9" customFormat="1" x14ac:dyDescent="0.25">
      <c r="A536" s="9" t="s">
        <v>219</v>
      </c>
      <c r="B536" s="10">
        <v>39507</v>
      </c>
      <c r="C536" s="11">
        <v>418.25</v>
      </c>
      <c r="D536" s="9">
        <v>2008</v>
      </c>
      <c r="E536" s="9" t="s">
        <v>546</v>
      </c>
      <c r="F536" s="9" t="s">
        <v>557</v>
      </c>
      <c r="G536" s="9" t="s">
        <v>557</v>
      </c>
    </row>
    <row r="537" spans="1:7" s="9" customFormat="1" x14ac:dyDescent="0.25">
      <c r="A537" s="9" t="s">
        <v>220</v>
      </c>
      <c r="B537" s="10">
        <v>40235</v>
      </c>
      <c r="C537" s="11">
        <v>388.38</v>
      </c>
      <c r="D537" s="9">
        <v>2010</v>
      </c>
      <c r="E537" s="9" t="s">
        <v>546</v>
      </c>
      <c r="F537" s="9" t="s">
        <v>557</v>
      </c>
      <c r="G537" s="9" t="s">
        <v>557</v>
      </c>
    </row>
    <row r="538" spans="1:7" s="9" customFormat="1" x14ac:dyDescent="0.25">
      <c r="A538" s="9" t="s">
        <v>226</v>
      </c>
      <c r="B538" s="10">
        <v>39591</v>
      </c>
      <c r="C538" s="11">
        <v>310.7</v>
      </c>
      <c r="D538" s="9">
        <v>2008</v>
      </c>
      <c r="E538" s="9" t="s">
        <v>546</v>
      </c>
      <c r="F538" s="9" t="s">
        <v>557</v>
      </c>
      <c r="G538" s="9" t="s">
        <v>557</v>
      </c>
    </row>
    <row r="539" spans="1:7" s="9" customFormat="1" x14ac:dyDescent="0.25">
      <c r="A539" s="9" t="s">
        <v>227</v>
      </c>
      <c r="B539" s="10">
        <v>39591</v>
      </c>
      <c r="C539" s="11">
        <v>310.7</v>
      </c>
      <c r="D539" s="9">
        <v>2008</v>
      </c>
      <c r="E539" s="9" t="s">
        <v>546</v>
      </c>
      <c r="F539" s="9" t="s">
        <v>557</v>
      </c>
      <c r="G539" s="9" t="s">
        <v>557</v>
      </c>
    </row>
    <row r="540" spans="1:7" s="15" customFormat="1" x14ac:dyDescent="0.25">
      <c r="A540" s="15" t="s">
        <v>97</v>
      </c>
      <c r="B540" s="16">
        <v>38393</v>
      </c>
      <c r="C540" s="17">
        <v>3450</v>
      </c>
      <c r="D540" s="15">
        <v>2005</v>
      </c>
      <c r="E540" s="15" t="s">
        <v>547</v>
      </c>
      <c r="F540" s="15" t="s">
        <v>555</v>
      </c>
      <c r="G540" s="15" t="s">
        <v>555</v>
      </c>
    </row>
    <row r="541" spans="1:7" s="15" customFormat="1" x14ac:dyDescent="0.25">
      <c r="A541" s="15" t="s">
        <v>109</v>
      </c>
      <c r="B541" s="16">
        <v>37946</v>
      </c>
      <c r="C541" s="17">
        <v>2990</v>
      </c>
      <c r="D541" s="15">
        <v>2003</v>
      </c>
      <c r="E541" s="15" t="s">
        <v>547</v>
      </c>
      <c r="F541" s="15" t="s">
        <v>555</v>
      </c>
      <c r="G541" s="15" t="s">
        <v>555</v>
      </c>
    </row>
    <row r="542" spans="1:7" s="15" customFormat="1" x14ac:dyDescent="0.25">
      <c r="A542" s="15" t="s">
        <v>113</v>
      </c>
      <c r="B542" s="16">
        <v>38640</v>
      </c>
      <c r="C542" s="17">
        <v>2875</v>
      </c>
      <c r="D542" s="15">
        <v>2005</v>
      </c>
      <c r="E542" s="15" t="s">
        <v>547</v>
      </c>
      <c r="F542" s="15" t="s">
        <v>555</v>
      </c>
      <c r="G542" s="15" t="s">
        <v>555</v>
      </c>
    </row>
    <row r="543" spans="1:7" s="15" customFormat="1" x14ac:dyDescent="0.25">
      <c r="A543" s="15" t="s">
        <v>143</v>
      </c>
      <c r="B543" s="16">
        <v>38393</v>
      </c>
      <c r="C543" s="17">
        <v>2012.5</v>
      </c>
      <c r="D543" s="15">
        <v>2005</v>
      </c>
      <c r="E543" s="15" t="s">
        <v>547</v>
      </c>
      <c r="F543" s="15" t="s">
        <v>555</v>
      </c>
      <c r="G543" s="15" t="s">
        <v>555</v>
      </c>
    </row>
    <row r="544" spans="1:7" s="15" customFormat="1" x14ac:dyDescent="0.25">
      <c r="A544" s="15" t="s">
        <v>159</v>
      </c>
      <c r="B544" s="16">
        <v>38213</v>
      </c>
      <c r="C544" s="17">
        <v>1495</v>
      </c>
      <c r="D544" s="15">
        <v>2004</v>
      </c>
      <c r="E544" s="15" t="s">
        <v>547</v>
      </c>
      <c r="F544" s="15" t="s">
        <v>555</v>
      </c>
      <c r="G544" s="15" t="s">
        <v>555</v>
      </c>
    </row>
    <row r="545" spans="1:7" s="12" customFormat="1" x14ac:dyDescent="0.25">
      <c r="A545" s="12" t="s">
        <v>198</v>
      </c>
      <c r="B545" s="13">
        <v>38490</v>
      </c>
      <c r="C545" s="14">
        <v>805</v>
      </c>
      <c r="D545" s="12">
        <v>2005</v>
      </c>
      <c r="E545" s="12" t="s">
        <v>547</v>
      </c>
      <c r="F545" s="12" t="s">
        <v>556</v>
      </c>
      <c r="G545" s="12" t="s">
        <v>556</v>
      </c>
    </row>
    <row r="546" spans="1:7" s="9" customFormat="1" x14ac:dyDescent="0.25">
      <c r="A546" s="9" t="s">
        <v>224</v>
      </c>
      <c r="B546" s="10">
        <v>38024</v>
      </c>
      <c r="C546" s="11">
        <v>322</v>
      </c>
      <c r="D546" s="9">
        <v>2004</v>
      </c>
      <c r="E546" s="9" t="s">
        <v>547</v>
      </c>
      <c r="F546" s="9" t="s">
        <v>557</v>
      </c>
      <c r="G546" s="9" t="s">
        <v>557</v>
      </c>
    </row>
    <row r="547" spans="1:7" s="9" customFormat="1" x14ac:dyDescent="0.25">
      <c r="A547" s="9" t="s">
        <v>233</v>
      </c>
      <c r="B547" s="10">
        <v>38079</v>
      </c>
      <c r="C547" s="11">
        <v>253</v>
      </c>
      <c r="D547" s="9">
        <v>2004</v>
      </c>
      <c r="E547" s="9" t="s">
        <v>547</v>
      </c>
      <c r="F547" s="9" t="s">
        <v>557</v>
      </c>
      <c r="G547" s="9" t="s">
        <v>557</v>
      </c>
    </row>
    <row r="548" spans="1:7" s="9" customFormat="1" x14ac:dyDescent="0.25">
      <c r="A548" s="9" t="s">
        <v>235</v>
      </c>
      <c r="B548" s="10">
        <v>38577</v>
      </c>
      <c r="C548" s="11">
        <v>138</v>
      </c>
      <c r="D548" s="9">
        <v>2005</v>
      </c>
      <c r="E548" s="9" t="s">
        <v>547</v>
      </c>
      <c r="F548" s="9" t="s">
        <v>557</v>
      </c>
      <c r="G548" s="9" t="s">
        <v>557</v>
      </c>
    </row>
    <row r="549" spans="1:7" s="9" customFormat="1" x14ac:dyDescent="0.25">
      <c r="A549" s="9" t="s">
        <v>237</v>
      </c>
      <c r="B549" s="10">
        <v>38024</v>
      </c>
      <c r="C549" s="11">
        <v>126.5</v>
      </c>
      <c r="D549" s="9">
        <v>2004</v>
      </c>
      <c r="E549" s="9" t="s">
        <v>547</v>
      </c>
      <c r="F549" s="9" t="s">
        <v>557</v>
      </c>
      <c r="G549" s="9" t="s">
        <v>557</v>
      </c>
    </row>
  </sheetData>
  <autoFilter ref="A1:M549" xr:uid="{DA69CA47-6292-40A9-BBE1-8BAF333482E0}"/>
  <sortState xmlns:xlrd2="http://schemas.microsoft.com/office/spreadsheetml/2017/richdata2" ref="A2:M2520">
    <sortCondition descending="1" ref="E2:E2520"/>
    <sortCondition descending="1" ref="C2:C2520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105D-EEEF-4C23-B054-E17CC8EECDE0}">
  <dimension ref="A1:BI549"/>
  <sheetViews>
    <sheetView tabSelected="1" topLeftCell="D1" workbookViewId="0">
      <selection activeCell="M6" sqref="M6:O6"/>
    </sheetView>
  </sheetViews>
  <sheetFormatPr defaultRowHeight="15" x14ac:dyDescent="0.25"/>
  <cols>
    <col min="1" max="1" width="17.42578125" customWidth="1"/>
    <col min="4" max="4" width="30" customWidth="1"/>
    <col min="5" max="5" width="14.7109375" customWidth="1"/>
    <col min="9" max="9" width="20.85546875" bestFit="1" customWidth="1"/>
    <col min="10" max="10" width="16.28515625" bestFit="1" customWidth="1"/>
    <col min="11" max="15" width="8" bestFit="1" customWidth="1"/>
    <col min="16" max="16" width="11.28515625" bestFit="1" customWidth="1"/>
    <col min="33" max="33" width="16.28515625" customWidth="1"/>
  </cols>
  <sheetData>
    <row r="1" spans="1:61" x14ac:dyDescent="0.25">
      <c r="A1" t="s">
        <v>264</v>
      </c>
      <c r="B1" t="s">
        <v>540</v>
      </c>
      <c r="C1" t="s">
        <v>541</v>
      </c>
      <c r="D1" t="s">
        <v>548</v>
      </c>
      <c r="E1" t="s">
        <v>549</v>
      </c>
    </row>
    <row r="2" spans="1:61" x14ac:dyDescent="0.25">
      <c r="A2" s="1">
        <v>102000</v>
      </c>
      <c r="B2">
        <v>2023</v>
      </c>
      <c r="C2" t="s">
        <v>542</v>
      </c>
      <c r="D2" t="s">
        <v>567</v>
      </c>
      <c r="E2" t="s">
        <v>568</v>
      </c>
    </row>
    <row r="3" spans="1:61" x14ac:dyDescent="0.25">
      <c r="A3" s="1">
        <v>84000</v>
      </c>
      <c r="B3">
        <v>2023</v>
      </c>
      <c r="C3" t="s">
        <v>542</v>
      </c>
      <c r="D3" t="s">
        <v>567</v>
      </c>
      <c r="E3" t="s">
        <v>567</v>
      </c>
    </row>
    <row r="4" spans="1:61" x14ac:dyDescent="0.25">
      <c r="A4" s="1">
        <v>72000</v>
      </c>
      <c r="B4">
        <v>2023</v>
      </c>
      <c r="C4" t="s">
        <v>542</v>
      </c>
      <c r="D4" t="s">
        <v>567</v>
      </c>
      <c r="E4" t="s">
        <v>567</v>
      </c>
      <c r="I4" s="4" t="s">
        <v>561</v>
      </c>
      <c r="J4" s="4" t="s">
        <v>560</v>
      </c>
      <c r="S4" t="s">
        <v>548</v>
      </c>
      <c r="T4" t="s">
        <v>560</v>
      </c>
      <c r="AG4" t="s">
        <v>548</v>
      </c>
      <c r="AO4" t="s">
        <v>548</v>
      </c>
      <c r="BC4" t="s">
        <v>548</v>
      </c>
    </row>
    <row r="5" spans="1:61" x14ac:dyDescent="0.25">
      <c r="A5" s="1">
        <v>60000</v>
      </c>
      <c r="B5">
        <v>2023</v>
      </c>
      <c r="C5" t="s">
        <v>542</v>
      </c>
      <c r="D5" t="s">
        <v>567</v>
      </c>
      <c r="E5" t="s">
        <v>567</v>
      </c>
      <c r="I5" s="4" t="s">
        <v>558</v>
      </c>
      <c r="J5" t="s">
        <v>547</v>
      </c>
      <c r="K5" t="s">
        <v>546</v>
      </c>
      <c r="L5" t="s">
        <v>545</v>
      </c>
      <c r="M5" t="s">
        <v>544</v>
      </c>
      <c r="N5" t="s">
        <v>543</v>
      </c>
      <c r="O5" t="s">
        <v>542</v>
      </c>
      <c r="P5" t="s">
        <v>559</v>
      </c>
      <c r="S5" t="s">
        <v>558</v>
      </c>
      <c r="T5" t="s">
        <v>547</v>
      </c>
      <c r="U5" t="s">
        <v>571</v>
      </c>
      <c r="V5" t="s">
        <v>546</v>
      </c>
      <c r="W5" t="s">
        <v>572</v>
      </c>
      <c r="X5" t="s">
        <v>545</v>
      </c>
      <c r="Y5" t="s">
        <v>573</v>
      </c>
      <c r="Z5" t="s">
        <v>544</v>
      </c>
      <c r="AA5" t="s">
        <v>574</v>
      </c>
      <c r="AB5" t="s">
        <v>543</v>
      </c>
      <c r="AC5" t="s">
        <v>575</v>
      </c>
      <c r="AD5" t="s">
        <v>542</v>
      </c>
      <c r="AE5" t="s">
        <v>542</v>
      </c>
      <c r="AH5" s="2" t="s">
        <v>571</v>
      </c>
      <c r="AI5" s="2" t="s">
        <v>572</v>
      </c>
      <c r="AJ5" s="2" t="s">
        <v>573</v>
      </c>
      <c r="AK5" s="2" t="s">
        <v>574</v>
      </c>
      <c r="AL5" s="2" t="s">
        <v>575</v>
      </c>
      <c r="AM5" s="2" t="s">
        <v>542</v>
      </c>
      <c r="AP5" s="2" t="s">
        <v>571</v>
      </c>
      <c r="AQ5" s="2"/>
      <c r="AR5" s="2" t="s">
        <v>572</v>
      </c>
      <c r="AS5" s="2"/>
      <c r="AT5" s="2" t="s">
        <v>573</v>
      </c>
      <c r="AU5" s="2"/>
      <c r="AV5" s="2" t="s">
        <v>574</v>
      </c>
      <c r="AW5" s="2"/>
      <c r="AX5" s="2" t="s">
        <v>575</v>
      </c>
      <c r="AY5" s="2"/>
      <c r="AZ5" s="2" t="s">
        <v>542</v>
      </c>
      <c r="BD5" s="2" t="s">
        <v>571</v>
      </c>
      <c r="BE5" s="2" t="s">
        <v>572</v>
      </c>
      <c r="BF5" s="2" t="s">
        <v>573</v>
      </c>
      <c r="BG5" s="2" t="s">
        <v>574</v>
      </c>
      <c r="BH5" s="2" t="s">
        <v>575</v>
      </c>
      <c r="BI5" s="2" t="s">
        <v>542</v>
      </c>
    </row>
    <row r="6" spans="1:61" x14ac:dyDescent="0.25">
      <c r="A6" s="1">
        <v>55200</v>
      </c>
      <c r="B6">
        <v>2023</v>
      </c>
      <c r="C6" t="s">
        <v>542</v>
      </c>
      <c r="D6" t="s">
        <v>567</v>
      </c>
      <c r="E6" t="s">
        <v>567</v>
      </c>
      <c r="I6" s="5" t="s">
        <v>567</v>
      </c>
      <c r="K6">
        <v>1</v>
      </c>
      <c r="L6">
        <v>7</v>
      </c>
      <c r="M6">
        <v>13</v>
      </c>
      <c r="N6">
        <v>43</v>
      </c>
      <c r="O6">
        <v>15</v>
      </c>
      <c r="P6">
        <v>79</v>
      </c>
      <c r="S6" t="s">
        <v>567</v>
      </c>
      <c r="U6" s="6">
        <f>T6/T12</f>
        <v>0</v>
      </c>
      <c r="V6">
        <v>1</v>
      </c>
      <c r="W6" s="6">
        <f>V6/V12</f>
        <v>0.1</v>
      </c>
      <c r="X6">
        <v>7</v>
      </c>
      <c r="Y6" s="6">
        <f>X6/X12</f>
        <v>4.4303797468354431E-2</v>
      </c>
      <c r="Z6">
        <v>13</v>
      </c>
      <c r="AA6" s="6">
        <f>Z6/Z12</f>
        <v>7.9754601226993863E-2</v>
      </c>
      <c r="AB6">
        <v>43</v>
      </c>
      <c r="AC6" s="6">
        <f>AB6/AB12</f>
        <v>0.31386861313868614</v>
      </c>
      <c r="AD6">
        <v>15</v>
      </c>
      <c r="AE6" s="6">
        <f>AD6/AD12</f>
        <v>0.21428571428571427</v>
      </c>
      <c r="AG6" s="2" t="s">
        <v>567</v>
      </c>
      <c r="AH6" s="6">
        <v>0</v>
      </c>
      <c r="AI6" s="6">
        <v>0.1</v>
      </c>
      <c r="AJ6" s="6">
        <v>4.4303797468354431E-2</v>
      </c>
      <c r="AK6" s="6">
        <v>7.9754601226993863E-2</v>
      </c>
      <c r="AL6" s="6">
        <v>0.31386861313868614</v>
      </c>
      <c r="AM6" s="6">
        <v>0.21428571428571427</v>
      </c>
      <c r="AO6" s="2" t="s">
        <v>567</v>
      </c>
      <c r="AP6" s="6">
        <v>0</v>
      </c>
      <c r="AQ6" s="3">
        <f>20000*AP6</f>
        <v>0</v>
      </c>
      <c r="AR6" s="6">
        <v>0.1</v>
      </c>
      <c r="AS6" s="3">
        <f>20000*AR6</f>
        <v>2000</v>
      </c>
      <c r="AT6" s="6">
        <v>4.4303797468354431E-2</v>
      </c>
      <c r="AU6" s="3">
        <f>20000*AT6</f>
        <v>886.07594936708858</v>
      </c>
      <c r="AV6" s="6">
        <v>7.9754601226993863E-2</v>
      </c>
      <c r="AW6" s="3">
        <f>20000*AV6</f>
        <v>1595.0920245398772</v>
      </c>
      <c r="AX6" s="6">
        <v>0.31386861313868614</v>
      </c>
      <c r="AY6" s="3">
        <f>20000*AX6</f>
        <v>6277.3722627737225</v>
      </c>
      <c r="AZ6" s="6">
        <v>0.21428571428571427</v>
      </c>
      <c r="BA6" s="3">
        <f>20000*AZ6</f>
        <v>4285.7142857142853</v>
      </c>
      <c r="BC6" t="s">
        <v>567</v>
      </c>
      <c r="BD6" s="3">
        <v>0</v>
      </c>
      <c r="BE6" s="3">
        <v>2000</v>
      </c>
      <c r="BF6" s="3">
        <v>886.07594936708858</v>
      </c>
      <c r="BG6" s="3">
        <v>1595.0920245398772</v>
      </c>
      <c r="BH6" s="3">
        <v>6277.3722627737225</v>
      </c>
      <c r="BI6" s="3">
        <v>4285.7142857142853</v>
      </c>
    </row>
    <row r="7" spans="1:61" x14ac:dyDescent="0.25">
      <c r="A7" s="1">
        <v>55200</v>
      </c>
      <c r="B7">
        <v>2023</v>
      </c>
      <c r="C7" t="s">
        <v>542</v>
      </c>
      <c r="D7" t="s">
        <v>567</v>
      </c>
      <c r="E7" t="s">
        <v>567</v>
      </c>
      <c r="I7" s="5" t="s">
        <v>566</v>
      </c>
      <c r="L7">
        <v>12</v>
      </c>
      <c r="M7">
        <v>22</v>
      </c>
      <c r="N7">
        <v>25</v>
      </c>
      <c r="O7">
        <v>15</v>
      </c>
      <c r="P7">
        <v>74</v>
      </c>
      <c r="S7" t="s">
        <v>566</v>
      </c>
      <c r="U7" s="6">
        <f>T7/T12</f>
        <v>0</v>
      </c>
      <c r="W7" s="6">
        <f>V7/V12</f>
        <v>0</v>
      </c>
      <c r="X7">
        <v>12</v>
      </c>
      <c r="Y7" s="6">
        <f>X7/X12</f>
        <v>7.5949367088607597E-2</v>
      </c>
      <c r="Z7">
        <v>22</v>
      </c>
      <c r="AA7" s="6">
        <f>Z7/Z12</f>
        <v>0.13496932515337423</v>
      </c>
      <c r="AB7">
        <v>25</v>
      </c>
      <c r="AC7" s="6">
        <f>AB7/AB12</f>
        <v>0.18248175182481752</v>
      </c>
      <c r="AD7">
        <v>15</v>
      </c>
      <c r="AE7" s="6">
        <f>AD7/AD12</f>
        <v>0.21428571428571427</v>
      </c>
      <c r="AG7" s="2" t="s">
        <v>566</v>
      </c>
      <c r="AH7" s="6">
        <v>0</v>
      </c>
      <c r="AI7" s="6">
        <v>0</v>
      </c>
      <c r="AJ7" s="6">
        <v>7.5949367088607597E-2</v>
      </c>
      <c r="AK7" s="6">
        <v>0.13496932515337423</v>
      </c>
      <c r="AL7" s="6">
        <v>0.18248175182481752</v>
      </c>
      <c r="AM7" s="6">
        <v>0.21428571428571427</v>
      </c>
      <c r="AO7" s="2" t="s">
        <v>566</v>
      </c>
      <c r="AP7" s="6">
        <v>0</v>
      </c>
      <c r="AQ7" s="3">
        <f>10000*AP7</f>
        <v>0</v>
      </c>
      <c r="AR7" s="6">
        <v>0</v>
      </c>
      <c r="AS7" s="3">
        <f>10000*AR7</f>
        <v>0</v>
      </c>
      <c r="AT7" s="6">
        <v>7.5949367088607597E-2</v>
      </c>
      <c r="AU7" s="3">
        <f>10000*AT7</f>
        <v>759.49367088607596</v>
      </c>
      <c r="AV7" s="6">
        <v>0.13496932515337423</v>
      </c>
      <c r="AW7" s="3">
        <f>10000*AV7</f>
        <v>1349.6932515337423</v>
      </c>
      <c r="AX7" s="6">
        <v>0.18248175182481752</v>
      </c>
      <c r="AY7" s="3">
        <f>10000*AX7</f>
        <v>1824.8175182481752</v>
      </c>
      <c r="AZ7" s="6">
        <v>0.21428571428571427</v>
      </c>
      <c r="BA7" s="3">
        <f>10000*AZ7</f>
        <v>2142.8571428571427</v>
      </c>
      <c r="BC7" t="s">
        <v>566</v>
      </c>
      <c r="BD7" s="3">
        <v>0</v>
      </c>
      <c r="BE7" s="3">
        <v>0</v>
      </c>
      <c r="BF7" s="3">
        <v>759.49367088607596</v>
      </c>
      <c r="BG7" s="3">
        <v>1349.6932515337423</v>
      </c>
      <c r="BH7" s="3">
        <v>1824.8175182481752</v>
      </c>
      <c r="BI7" s="3">
        <v>2142.8571428571427</v>
      </c>
    </row>
    <row r="8" spans="1:61" x14ac:dyDescent="0.25">
      <c r="A8" s="1">
        <v>43200</v>
      </c>
      <c r="B8">
        <v>2023</v>
      </c>
      <c r="C8" t="s">
        <v>542</v>
      </c>
      <c r="D8" t="s">
        <v>567</v>
      </c>
      <c r="E8" t="s">
        <v>567</v>
      </c>
      <c r="I8" s="5" t="s">
        <v>565</v>
      </c>
      <c r="L8">
        <v>21</v>
      </c>
      <c r="M8">
        <v>32</v>
      </c>
      <c r="N8">
        <v>14</v>
      </c>
      <c r="O8">
        <v>11</v>
      </c>
      <c r="P8">
        <v>78</v>
      </c>
      <c r="S8" t="s">
        <v>565</v>
      </c>
      <c r="U8" s="6">
        <f>T8/T12</f>
        <v>0</v>
      </c>
      <c r="W8" s="6">
        <f>V8/V12</f>
        <v>0</v>
      </c>
      <c r="X8">
        <v>21</v>
      </c>
      <c r="Y8" s="6">
        <f>X8/X12</f>
        <v>0.13291139240506328</v>
      </c>
      <c r="Z8">
        <v>32</v>
      </c>
      <c r="AA8" s="6">
        <f>Z8/Z12</f>
        <v>0.19631901840490798</v>
      </c>
      <c r="AB8">
        <v>14</v>
      </c>
      <c r="AC8" s="6">
        <f>AB8/AB12</f>
        <v>0.10218978102189781</v>
      </c>
      <c r="AD8">
        <v>11</v>
      </c>
      <c r="AE8" s="6">
        <f>AD8/AD12</f>
        <v>0.15714285714285714</v>
      </c>
      <c r="AG8" s="2" t="s">
        <v>565</v>
      </c>
      <c r="AH8" s="6">
        <v>0</v>
      </c>
      <c r="AI8" s="6">
        <v>0</v>
      </c>
      <c r="AJ8" s="6">
        <v>0.13291139240506328</v>
      </c>
      <c r="AK8" s="6">
        <v>0.19631901840490798</v>
      </c>
      <c r="AL8" s="6">
        <v>0.10218978102189781</v>
      </c>
      <c r="AM8" s="6">
        <v>0.15714285714285714</v>
      </c>
      <c r="AO8" s="2" t="s">
        <v>565</v>
      </c>
      <c r="AP8" s="6">
        <v>0</v>
      </c>
      <c r="AQ8" s="3">
        <f>5000*AP8</f>
        <v>0</v>
      </c>
      <c r="AR8" s="6">
        <v>0</v>
      </c>
      <c r="AS8" s="3">
        <f>5000*AR8</f>
        <v>0</v>
      </c>
      <c r="AT8" s="6">
        <v>0.13291139240506328</v>
      </c>
      <c r="AU8" s="3">
        <f>5000*AT8</f>
        <v>664.55696202531635</v>
      </c>
      <c r="AV8" s="6">
        <v>0.19631901840490798</v>
      </c>
      <c r="AW8" s="3">
        <f>5000*AV8</f>
        <v>981.59509202453989</v>
      </c>
      <c r="AX8" s="6">
        <v>0.10218978102189781</v>
      </c>
      <c r="AY8" s="3">
        <f>5000*AX8</f>
        <v>510.94890510948903</v>
      </c>
      <c r="AZ8" s="6">
        <v>0.15714285714285714</v>
      </c>
      <c r="BA8" s="3">
        <f>5000*AZ8</f>
        <v>785.71428571428567</v>
      </c>
      <c r="BC8" t="s">
        <v>565</v>
      </c>
      <c r="BD8" s="3">
        <v>0</v>
      </c>
      <c r="BE8" s="3">
        <v>0</v>
      </c>
      <c r="BF8" s="3">
        <v>664.55696202531635</v>
      </c>
      <c r="BG8" s="3">
        <v>981.59509202453989</v>
      </c>
      <c r="BH8" s="3">
        <v>510.94890510948903</v>
      </c>
      <c r="BI8" s="3">
        <v>785.71428571428567</v>
      </c>
    </row>
    <row r="9" spans="1:61" x14ac:dyDescent="0.25">
      <c r="A9" s="1">
        <v>36000</v>
      </c>
      <c r="B9">
        <v>2023</v>
      </c>
      <c r="C9" t="s">
        <v>542</v>
      </c>
      <c r="D9" t="s">
        <v>567</v>
      </c>
      <c r="E9" t="s">
        <v>567</v>
      </c>
      <c r="I9" s="5" t="s">
        <v>564</v>
      </c>
      <c r="J9">
        <v>5</v>
      </c>
      <c r="K9">
        <v>3</v>
      </c>
      <c r="L9">
        <v>82</v>
      </c>
      <c r="M9">
        <v>68</v>
      </c>
      <c r="N9">
        <v>37</v>
      </c>
      <c r="O9">
        <v>20</v>
      </c>
      <c r="P9">
        <v>215</v>
      </c>
      <c r="S9" t="s">
        <v>564</v>
      </c>
      <c r="T9">
        <v>5</v>
      </c>
      <c r="U9" s="6">
        <f>T9/T12</f>
        <v>0.5</v>
      </c>
      <c r="V9">
        <v>3</v>
      </c>
      <c r="W9" s="6">
        <f>V9/V12</f>
        <v>0.3</v>
      </c>
      <c r="X9">
        <v>82</v>
      </c>
      <c r="Y9" s="6">
        <f>X9/X12</f>
        <v>0.51898734177215189</v>
      </c>
      <c r="Z9">
        <v>68</v>
      </c>
      <c r="AA9" s="6">
        <f>Z9/Z12</f>
        <v>0.41717791411042943</v>
      </c>
      <c r="AB9">
        <v>37</v>
      </c>
      <c r="AC9" s="6">
        <f>AB9/AB12</f>
        <v>0.27007299270072993</v>
      </c>
      <c r="AD9">
        <v>20</v>
      </c>
      <c r="AE9" s="6">
        <f>AD9/AD12</f>
        <v>0.2857142857142857</v>
      </c>
      <c r="AG9" s="2" t="s">
        <v>564</v>
      </c>
      <c r="AH9" s="6">
        <v>0.5</v>
      </c>
      <c r="AI9" s="6">
        <v>0.3</v>
      </c>
      <c r="AJ9" s="6">
        <v>0.51898734177215189</v>
      </c>
      <c r="AK9" s="6">
        <v>0.41717791411042943</v>
      </c>
      <c r="AL9" s="6">
        <v>0.27007299270072993</v>
      </c>
      <c r="AM9" s="6">
        <v>0.2857142857142857</v>
      </c>
      <c r="AO9" s="2" t="s">
        <v>564</v>
      </c>
      <c r="AP9" s="6">
        <v>0.5</v>
      </c>
      <c r="AQ9" s="3">
        <f>1000*AP9</f>
        <v>500</v>
      </c>
      <c r="AR9" s="6">
        <v>0.3</v>
      </c>
      <c r="AS9" s="3">
        <f>1000*AR9</f>
        <v>300</v>
      </c>
      <c r="AT9" s="6">
        <v>0.51898734177215189</v>
      </c>
      <c r="AU9" s="3">
        <f>1000*AT9</f>
        <v>518.98734177215192</v>
      </c>
      <c r="AV9" s="6">
        <v>0.41717791411042943</v>
      </c>
      <c r="AW9" s="3">
        <f>1000*AV9</f>
        <v>417.17791411042941</v>
      </c>
      <c r="AX9" s="6">
        <v>0.27007299270072993</v>
      </c>
      <c r="AY9" s="3">
        <f>1000*AX9</f>
        <v>270.07299270072991</v>
      </c>
      <c r="AZ9" s="6">
        <v>0.2857142857142857</v>
      </c>
      <c r="BA9" s="3">
        <f>1000*AZ9</f>
        <v>285.71428571428572</v>
      </c>
      <c r="BC9" t="s">
        <v>564</v>
      </c>
      <c r="BD9" s="3">
        <v>500</v>
      </c>
      <c r="BE9" s="3">
        <v>300</v>
      </c>
      <c r="BF9" s="3">
        <v>518.98734177215192</v>
      </c>
      <c r="BG9" s="3">
        <v>417.17791411042941</v>
      </c>
      <c r="BH9" s="3">
        <v>270.07299270072991</v>
      </c>
      <c r="BI9" s="3">
        <v>285.71428571428572</v>
      </c>
    </row>
    <row r="10" spans="1:61" x14ac:dyDescent="0.25">
      <c r="A10" s="1">
        <v>33600</v>
      </c>
      <c r="B10">
        <v>2023</v>
      </c>
      <c r="C10" t="s">
        <v>542</v>
      </c>
      <c r="D10" t="s">
        <v>567</v>
      </c>
      <c r="E10" t="s">
        <v>567</v>
      </c>
      <c r="I10" s="5" t="s">
        <v>563</v>
      </c>
      <c r="J10">
        <v>1</v>
      </c>
      <c r="K10">
        <v>2</v>
      </c>
      <c r="L10">
        <v>24</v>
      </c>
      <c r="M10">
        <v>17</v>
      </c>
      <c r="N10">
        <v>11</v>
      </c>
      <c r="O10">
        <v>1</v>
      </c>
      <c r="P10">
        <v>56</v>
      </c>
      <c r="S10" t="s">
        <v>563</v>
      </c>
      <c r="T10">
        <v>1</v>
      </c>
      <c r="U10" s="6">
        <f>T10/T12</f>
        <v>0.1</v>
      </c>
      <c r="V10">
        <v>2</v>
      </c>
      <c r="W10" s="6">
        <f>V10/V12</f>
        <v>0.2</v>
      </c>
      <c r="X10">
        <v>24</v>
      </c>
      <c r="Y10" s="6">
        <f>X10/X12</f>
        <v>0.15189873417721519</v>
      </c>
      <c r="Z10">
        <v>17</v>
      </c>
      <c r="AA10" s="6">
        <f>Z10/Z12</f>
        <v>0.10429447852760736</v>
      </c>
      <c r="AB10">
        <v>11</v>
      </c>
      <c r="AC10" s="6">
        <f>AB10/AB12</f>
        <v>8.0291970802919707E-2</v>
      </c>
      <c r="AD10">
        <v>1</v>
      </c>
      <c r="AE10" s="6">
        <f>AD10/AD12</f>
        <v>1.4285714285714285E-2</v>
      </c>
      <c r="AG10" s="2" t="s">
        <v>563</v>
      </c>
      <c r="AH10" s="6">
        <v>0.1</v>
      </c>
      <c r="AI10" s="6">
        <v>0.2</v>
      </c>
      <c r="AJ10" s="6">
        <v>0.15189873417721519</v>
      </c>
      <c r="AK10" s="6">
        <v>0.10429447852760736</v>
      </c>
      <c r="AL10" s="6">
        <v>8.0291970802919707E-2</v>
      </c>
      <c r="AM10" s="6">
        <v>1.4285714285714285E-2</v>
      </c>
      <c r="AO10" s="2" t="s">
        <v>563</v>
      </c>
      <c r="AP10" s="6">
        <v>0.1</v>
      </c>
      <c r="AQ10" s="3">
        <f>500*AP10</f>
        <v>50</v>
      </c>
      <c r="AR10" s="6">
        <v>0.2</v>
      </c>
      <c r="AS10" s="3">
        <f>500*AR10</f>
        <v>100</v>
      </c>
      <c r="AT10" s="6">
        <v>0.15189873417721519</v>
      </c>
      <c r="AU10" s="3">
        <f>500*AT10</f>
        <v>75.949367088607602</v>
      </c>
      <c r="AV10" s="6">
        <v>0.10429447852760736</v>
      </c>
      <c r="AW10" s="3">
        <f>500*AV10</f>
        <v>52.147239263803677</v>
      </c>
      <c r="AX10" s="6">
        <v>8.0291970802919707E-2</v>
      </c>
      <c r="AY10" s="3">
        <f>500*AX10</f>
        <v>40.145985401459853</v>
      </c>
      <c r="AZ10" s="6">
        <v>1.4285714285714285E-2</v>
      </c>
      <c r="BA10" s="3">
        <f>500*AZ10</f>
        <v>7.1428571428571423</v>
      </c>
      <c r="BC10" t="s">
        <v>563</v>
      </c>
      <c r="BD10" s="3">
        <v>50</v>
      </c>
      <c r="BE10" s="3">
        <v>100</v>
      </c>
      <c r="BF10" s="3">
        <v>75.949367088607602</v>
      </c>
      <c r="BG10" s="3">
        <v>52.147239263803677</v>
      </c>
      <c r="BH10" s="3">
        <v>40.145985401459853</v>
      </c>
      <c r="BI10" s="3">
        <v>7.1428571428571423</v>
      </c>
    </row>
    <row r="11" spans="1:61" x14ac:dyDescent="0.25">
      <c r="A11" s="1">
        <v>31200</v>
      </c>
      <c r="B11">
        <v>2023</v>
      </c>
      <c r="C11" t="s">
        <v>542</v>
      </c>
      <c r="D11" t="s">
        <v>567</v>
      </c>
      <c r="E11" t="s">
        <v>567</v>
      </c>
      <c r="I11" s="5" t="s">
        <v>562</v>
      </c>
      <c r="J11">
        <v>4</v>
      </c>
      <c r="K11">
        <v>4</v>
      </c>
      <c r="L11">
        <v>12</v>
      </c>
      <c r="M11">
        <v>11</v>
      </c>
      <c r="N11">
        <v>7</v>
      </c>
      <c r="O11">
        <v>8</v>
      </c>
      <c r="P11">
        <v>46</v>
      </c>
      <c r="S11" t="s">
        <v>562</v>
      </c>
      <c r="T11">
        <v>4</v>
      </c>
      <c r="U11" s="6">
        <f>T11/T12</f>
        <v>0.4</v>
      </c>
      <c r="V11">
        <v>4</v>
      </c>
      <c r="W11" s="6">
        <f>V11/V12</f>
        <v>0.4</v>
      </c>
      <c r="X11">
        <v>12</v>
      </c>
      <c r="Y11" s="6">
        <f>X11/X12</f>
        <v>7.5949367088607597E-2</v>
      </c>
      <c r="Z11">
        <v>11</v>
      </c>
      <c r="AA11" s="6">
        <f>Z11/Z12</f>
        <v>6.7484662576687116E-2</v>
      </c>
      <c r="AB11">
        <v>7</v>
      </c>
      <c r="AC11" s="6">
        <f>AB11/AB12</f>
        <v>5.1094890510948905E-2</v>
      </c>
      <c r="AD11">
        <v>8</v>
      </c>
      <c r="AE11" s="6">
        <f>AD11/AD12</f>
        <v>0.11428571428571428</v>
      </c>
      <c r="AG11" s="2" t="s">
        <v>562</v>
      </c>
      <c r="AH11" s="6">
        <v>0.4</v>
      </c>
      <c r="AI11" s="6">
        <v>0.4</v>
      </c>
      <c r="AJ11" s="6">
        <v>7.5949367088607597E-2</v>
      </c>
      <c r="AK11" s="6">
        <v>6.7484662576687116E-2</v>
      </c>
      <c r="AL11" s="6">
        <v>5.1094890510948905E-2</v>
      </c>
      <c r="AM11" s="6">
        <v>0.11428571428571428</v>
      </c>
      <c r="AO11" s="2" t="s">
        <v>562</v>
      </c>
      <c r="AP11" s="6">
        <v>0.4</v>
      </c>
      <c r="AQ11" s="3">
        <f>0*AP11</f>
        <v>0</v>
      </c>
      <c r="AR11" s="6">
        <v>0.4</v>
      </c>
      <c r="AS11" s="3">
        <f>0*AR11</f>
        <v>0</v>
      </c>
      <c r="AT11" s="6">
        <v>7.5949367088607597E-2</v>
      </c>
      <c r="AU11" s="3">
        <f>0*AT11</f>
        <v>0</v>
      </c>
      <c r="AV11" s="6">
        <v>6.7484662576687116E-2</v>
      </c>
      <c r="AW11" s="3">
        <f>0*AV11</f>
        <v>0</v>
      </c>
      <c r="AX11" s="6">
        <v>5.1094890510948905E-2</v>
      </c>
      <c r="AY11" s="3">
        <f>0*AX11</f>
        <v>0</v>
      </c>
      <c r="AZ11" s="6">
        <v>0.11428571428571428</v>
      </c>
      <c r="BA11" s="3">
        <f>0*AZ11</f>
        <v>0</v>
      </c>
      <c r="BC11" t="s">
        <v>562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</row>
    <row r="12" spans="1:61" x14ac:dyDescent="0.25">
      <c r="A12" s="1">
        <v>26400</v>
      </c>
      <c r="B12">
        <v>2023</v>
      </c>
      <c r="C12" t="s">
        <v>542</v>
      </c>
      <c r="D12" t="s">
        <v>567</v>
      </c>
      <c r="E12" t="s">
        <v>567</v>
      </c>
      <c r="I12" s="5" t="s">
        <v>559</v>
      </c>
      <c r="J12">
        <v>10</v>
      </c>
      <c r="K12">
        <v>10</v>
      </c>
      <c r="L12">
        <v>158</v>
      </c>
      <c r="M12">
        <v>163</v>
      </c>
      <c r="N12">
        <v>137</v>
      </c>
      <c r="O12">
        <v>70</v>
      </c>
      <c r="P12">
        <v>548</v>
      </c>
      <c r="S12" t="s">
        <v>559</v>
      </c>
      <c r="T12">
        <v>10</v>
      </c>
      <c r="U12" s="6">
        <f>T12/T12</f>
        <v>1</v>
      </c>
      <c r="V12">
        <v>10</v>
      </c>
      <c r="W12" s="6">
        <f>V12/V12</f>
        <v>1</v>
      </c>
      <c r="X12">
        <v>158</v>
      </c>
      <c r="Y12" s="6">
        <f>X12/X12</f>
        <v>1</v>
      </c>
      <c r="Z12">
        <v>163</v>
      </c>
      <c r="AA12" s="6">
        <f>Z12/Z12</f>
        <v>1</v>
      </c>
      <c r="AB12">
        <v>137</v>
      </c>
      <c r="AC12" s="6">
        <f>AB12/AB12</f>
        <v>1</v>
      </c>
      <c r="AD12">
        <v>70</v>
      </c>
      <c r="AE12" s="6">
        <f>AD12/AD12</f>
        <v>1</v>
      </c>
      <c r="AG12" s="2" t="s">
        <v>559</v>
      </c>
      <c r="AH12" s="7">
        <v>1</v>
      </c>
      <c r="AI12" s="7">
        <v>1</v>
      </c>
      <c r="AJ12" s="7">
        <v>1</v>
      </c>
      <c r="AK12" s="7">
        <v>1</v>
      </c>
      <c r="AL12" s="7">
        <v>1</v>
      </c>
      <c r="AM12" s="7">
        <v>1</v>
      </c>
      <c r="AO12" s="2" t="s">
        <v>559</v>
      </c>
      <c r="AP12" s="7">
        <v>1</v>
      </c>
      <c r="AQ12" s="8">
        <f>SUM(AQ6:AQ11)</f>
        <v>550</v>
      </c>
      <c r="AR12" s="7">
        <v>1</v>
      </c>
      <c r="AS12" s="8">
        <f>SUM(AS6:AS11)</f>
        <v>2400</v>
      </c>
      <c r="AT12" s="7">
        <v>1</v>
      </c>
      <c r="AU12" s="8">
        <f>SUM(AU6:AU11)</f>
        <v>2905.0632911392404</v>
      </c>
      <c r="AV12" s="7">
        <v>1</v>
      </c>
      <c r="AW12" s="8">
        <f>SUM(AW6:AW11)</f>
        <v>4395.7055214723923</v>
      </c>
      <c r="AX12" s="7">
        <v>1</v>
      </c>
      <c r="AY12" s="8">
        <f>SUM(AY6:AY11)</f>
        <v>8923.3576642335775</v>
      </c>
      <c r="AZ12" s="7">
        <v>1</v>
      </c>
      <c r="BA12" s="8">
        <f>SUM(BA6:BA11)</f>
        <v>7507.1428571428551</v>
      </c>
      <c r="BC12" t="s">
        <v>559</v>
      </c>
      <c r="BD12" s="3">
        <v>550</v>
      </c>
      <c r="BE12" s="3">
        <v>2400</v>
      </c>
      <c r="BF12" s="3">
        <v>2905.0632911392404</v>
      </c>
      <c r="BG12" s="3">
        <v>4395.7055214723923</v>
      </c>
      <c r="BH12" s="3">
        <v>8923.3576642335775</v>
      </c>
      <c r="BI12" s="3">
        <v>7507.1428571428551</v>
      </c>
    </row>
    <row r="13" spans="1:61" x14ac:dyDescent="0.25">
      <c r="A13" s="1">
        <v>26400</v>
      </c>
      <c r="B13">
        <v>2023</v>
      </c>
      <c r="C13" t="s">
        <v>542</v>
      </c>
      <c r="D13" t="s">
        <v>567</v>
      </c>
      <c r="E13" t="s">
        <v>567</v>
      </c>
    </row>
    <row r="14" spans="1:61" x14ac:dyDescent="0.25">
      <c r="A14" s="1">
        <v>21600</v>
      </c>
      <c r="B14">
        <v>2023</v>
      </c>
      <c r="C14" t="s">
        <v>542</v>
      </c>
      <c r="D14" t="s">
        <v>567</v>
      </c>
      <c r="E14" t="s">
        <v>567</v>
      </c>
    </row>
    <row r="15" spans="1:61" x14ac:dyDescent="0.25">
      <c r="A15" s="1">
        <v>20400</v>
      </c>
      <c r="B15">
        <v>2023</v>
      </c>
      <c r="C15" t="s">
        <v>542</v>
      </c>
      <c r="D15" t="s">
        <v>567</v>
      </c>
      <c r="E15" t="s">
        <v>567</v>
      </c>
    </row>
    <row r="16" spans="1:61" x14ac:dyDescent="0.25">
      <c r="A16" s="1">
        <v>20400</v>
      </c>
      <c r="B16">
        <v>2023</v>
      </c>
      <c r="C16" t="s">
        <v>542</v>
      </c>
      <c r="D16" t="s">
        <v>567</v>
      </c>
      <c r="E16" t="s">
        <v>567</v>
      </c>
    </row>
    <row r="17" spans="1:59" x14ac:dyDescent="0.25">
      <c r="A17" s="1">
        <v>16800</v>
      </c>
      <c r="B17">
        <v>2023</v>
      </c>
      <c r="C17" t="s">
        <v>542</v>
      </c>
      <c r="D17" t="s">
        <v>566</v>
      </c>
      <c r="E17" t="s">
        <v>566</v>
      </c>
    </row>
    <row r="18" spans="1:59" x14ac:dyDescent="0.25">
      <c r="A18" s="1">
        <v>16800</v>
      </c>
      <c r="B18">
        <v>2023</v>
      </c>
      <c r="C18" t="s">
        <v>542</v>
      </c>
      <c r="D18" t="s">
        <v>566</v>
      </c>
      <c r="E18" t="s">
        <v>566</v>
      </c>
      <c r="I18" s="4" t="s">
        <v>570</v>
      </c>
      <c r="J18" s="4" t="s">
        <v>560</v>
      </c>
      <c r="S18" t="s">
        <v>570</v>
      </c>
      <c r="T18" t="s">
        <v>560</v>
      </c>
      <c r="AG18" t="s">
        <v>570</v>
      </c>
      <c r="AH18" t="s">
        <v>560</v>
      </c>
      <c r="AO18" t="s">
        <v>549</v>
      </c>
    </row>
    <row r="19" spans="1:59" x14ac:dyDescent="0.25">
      <c r="A19" s="1">
        <v>16800</v>
      </c>
      <c r="B19">
        <v>2023</v>
      </c>
      <c r="C19" t="s">
        <v>542</v>
      </c>
      <c r="D19" t="s">
        <v>566</v>
      </c>
      <c r="E19" t="s">
        <v>566</v>
      </c>
      <c r="I19" s="4" t="s">
        <v>558</v>
      </c>
      <c r="J19" t="s">
        <v>547</v>
      </c>
      <c r="K19" t="s">
        <v>546</v>
      </c>
      <c r="L19" t="s">
        <v>545</v>
      </c>
      <c r="M19" t="s">
        <v>544</v>
      </c>
      <c r="N19" t="s">
        <v>543</v>
      </c>
      <c r="O19" t="s">
        <v>542</v>
      </c>
      <c r="P19" t="s">
        <v>559</v>
      </c>
      <c r="S19" t="s">
        <v>558</v>
      </c>
      <c r="T19" t="s">
        <v>547</v>
      </c>
      <c r="V19" t="s">
        <v>546</v>
      </c>
      <c r="X19" t="s">
        <v>545</v>
      </c>
      <c r="Z19" t="s">
        <v>544</v>
      </c>
      <c r="AB19" t="s">
        <v>543</v>
      </c>
      <c r="AD19" t="s">
        <v>542</v>
      </c>
      <c r="AG19" t="s">
        <v>558</v>
      </c>
      <c r="AH19" s="2" t="s">
        <v>571</v>
      </c>
      <c r="AI19" s="2" t="s">
        <v>572</v>
      </c>
      <c r="AJ19" s="2" t="s">
        <v>573</v>
      </c>
      <c r="AK19" s="2" t="s">
        <v>574</v>
      </c>
      <c r="AL19" s="2" t="s">
        <v>575</v>
      </c>
      <c r="AM19" s="2" t="s">
        <v>542</v>
      </c>
      <c r="AO19" t="s">
        <v>558</v>
      </c>
      <c r="AP19" s="2" t="s">
        <v>571</v>
      </c>
      <c r="AQ19" s="2" t="s">
        <v>572</v>
      </c>
      <c r="AR19" s="2" t="s">
        <v>573</v>
      </c>
      <c r="AS19" s="2" t="s">
        <v>574</v>
      </c>
      <c r="AT19" s="2" t="s">
        <v>575</v>
      </c>
      <c r="AU19" s="2" t="s">
        <v>542</v>
      </c>
    </row>
    <row r="20" spans="1:59" x14ac:dyDescent="0.25">
      <c r="A20" s="1">
        <v>16200</v>
      </c>
      <c r="B20">
        <v>2023</v>
      </c>
      <c r="C20" t="s">
        <v>542</v>
      </c>
      <c r="D20" t="s">
        <v>566</v>
      </c>
      <c r="E20" t="s">
        <v>566</v>
      </c>
      <c r="I20" s="5" t="s">
        <v>569</v>
      </c>
      <c r="N20">
        <v>1</v>
      </c>
      <c r="P20">
        <v>1</v>
      </c>
      <c r="S20" t="s">
        <v>576</v>
      </c>
      <c r="U20" s="6">
        <f>T20/T29</f>
        <v>0</v>
      </c>
      <c r="W20" s="6">
        <f>V20/V29</f>
        <v>0</v>
      </c>
      <c r="Y20" s="6">
        <f>X20/X29</f>
        <v>0</v>
      </c>
      <c r="AA20" s="6">
        <f>Z20/Z29</f>
        <v>0</v>
      </c>
      <c r="AC20" s="6">
        <f>AB20/AB29</f>
        <v>0</v>
      </c>
      <c r="AE20" s="6">
        <f>AD20/AD29</f>
        <v>0</v>
      </c>
      <c r="AG20" t="s">
        <v>576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O20" s="2" t="s">
        <v>576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W20" s="6"/>
      <c r="AX20" s="3"/>
      <c r="AZ20" s="6"/>
      <c r="BA20" s="3"/>
      <c r="BC20" s="6"/>
      <c r="BD20" s="3"/>
      <c r="BF20" s="6"/>
      <c r="BG20" s="3"/>
    </row>
    <row r="21" spans="1:59" x14ac:dyDescent="0.25">
      <c r="A21" s="1">
        <v>15600</v>
      </c>
      <c r="B21">
        <v>2023</v>
      </c>
      <c r="C21" t="s">
        <v>542</v>
      </c>
      <c r="D21" t="s">
        <v>566</v>
      </c>
      <c r="E21" t="s">
        <v>566</v>
      </c>
      <c r="I21" s="5" t="s">
        <v>568</v>
      </c>
      <c r="M21">
        <v>1</v>
      </c>
      <c r="N21">
        <v>6</v>
      </c>
      <c r="O21">
        <v>1</v>
      </c>
      <c r="P21">
        <v>8</v>
      </c>
      <c r="S21" t="s">
        <v>569</v>
      </c>
      <c r="U21" s="6">
        <f>T21/T29</f>
        <v>0</v>
      </c>
      <c r="W21" s="6">
        <f>V21/V29</f>
        <v>0</v>
      </c>
      <c r="Y21" s="6">
        <f>X21/X29</f>
        <v>0</v>
      </c>
      <c r="AA21" s="6">
        <f>Z21/Z29</f>
        <v>0</v>
      </c>
      <c r="AB21">
        <v>1</v>
      </c>
      <c r="AC21" s="6">
        <f>AB21/AB29</f>
        <v>7.2992700729927005E-3</v>
      </c>
      <c r="AE21" s="6">
        <f>AD21/AD29</f>
        <v>0</v>
      </c>
      <c r="AG21" t="s">
        <v>569</v>
      </c>
      <c r="AH21" s="6">
        <v>0</v>
      </c>
      <c r="AI21" s="6">
        <v>0</v>
      </c>
      <c r="AJ21" s="6">
        <v>0</v>
      </c>
      <c r="AK21" s="6">
        <v>0</v>
      </c>
      <c r="AL21" s="6">
        <v>7.2992700729927005E-3</v>
      </c>
      <c r="AM21" s="6">
        <v>0</v>
      </c>
      <c r="AO21" s="2" t="s">
        <v>569</v>
      </c>
      <c r="AP21" s="3">
        <v>0</v>
      </c>
      <c r="AQ21" s="3">
        <v>0</v>
      </c>
      <c r="AR21" s="3">
        <v>0</v>
      </c>
      <c r="AS21" s="3">
        <v>0</v>
      </c>
      <c r="AT21" s="3">
        <v>3649.63503649635</v>
      </c>
      <c r="AU21" s="3">
        <v>0</v>
      </c>
      <c r="AW21" s="6"/>
      <c r="AX21" s="3"/>
      <c r="AZ21" s="6"/>
      <c r="BA21" s="3"/>
      <c r="BC21" s="6"/>
      <c r="BD21" s="3"/>
      <c r="BF21" s="6"/>
      <c r="BG21" s="3"/>
    </row>
    <row r="22" spans="1:59" x14ac:dyDescent="0.25">
      <c r="A22" s="1">
        <v>15000</v>
      </c>
      <c r="B22">
        <v>2023</v>
      </c>
      <c r="C22" t="s">
        <v>542</v>
      </c>
      <c r="D22" t="s">
        <v>566</v>
      </c>
      <c r="E22" t="s">
        <v>566</v>
      </c>
      <c r="I22" s="5" t="s">
        <v>567</v>
      </c>
      <c r="K22">
        <v>1</v>
      </c>
      <c r="L22">
        <v>7</v>
      </c>
      <c r="M22">
        <v>12</v>
      </c>
      <c r="N22">
        <v>36</v>
      </c>
      <c r="O22">
        <v>14</v>
      </c>
      <c r="P22">
        <v>70</v>
      </c>
      <c r="S22" t="s">
        <v>568</v>
      </c>
      <c r="U22" s="6">
        <f>T22/T29</f>
        <v>0</v>
      </c>
      <c r="W22" s="6">
        <f>V22/V29</f>
        <v>0</v>
      </c>
      <c r="Y22" s="6">
        <f>X22/X29</f>
        <v>0</v>
      </c>
      <c r="Z22">
        <v>1</v>
      </c>
      <c r="AA22" s="6">
        <f>Z22/Z29</f>
        <v>6.1349693251533744E-3</v>
      </c>
      <c r="AB22">
        <v>6</v>
      </c>
      <c r="AC22" s="6">
        <f>AB22/AB29</f>
        <v>4.3795620437956206E-2</v>
      </c>
      <c r="AD22">
        <v>1</v>
      </c>
      <c r="AE22" s="6">
        <f>AD22/AD29</f>
        <v>1.4285714285714285E-2</v>
      </c>
      <c r="AG22" t="s">
        <v>568</v>
      </c>
      <c r="AH22" s="6">
        <v>0</v>
      </c>
      <c r="AI22" s="6">
        <v>0</v>
      </c>
      <c r="AJ22" s="6">
        <v>0</v>
      </c>
      <c r="AK22" s="6">
        <v>6.1349693251533744E-3</v>
      </c>
      <c r="AL22" s="6">
        <v>4.3795620437956206E-2</v>
      </c>
      <c r="AM22" s="6">
        <v>1.4285714285714285E-2</v>
      </c>
      <c r="AO22" s="2" t="s">
        <v>568</v>
      </c>
      <c r="AP22" s="3">
        <v>0</v>
      </c>
      <c r="AQ22" s="3">
        <v>0</v>
      </c>
      <c r="AR22" s="3">
        <v>0</v>
      </c>
      <c r="AS22" s="3">
        <v>613.49693251533745</v>
      </c>
      <c r="AT22" s="3">
        <v>4379.5620437956204</v>
      </c>
      <c r="AU22" s="3">
        <v>1428.5714285714284</v>
      </c>
      <c r="AW22" s="6"/>
      <c r="AX22" s="3"/>
      <c r="AZ22" s="6"/>
      <c r="BA22" s="3"/>
      <c r="BC22" s="6"/>
      <c r="BD22" s="3"/>
      <c r="BF22" s="6"/>
      <c r="BG22" s="3"/>
    </row>
    <row r="23" spans="1:59" x14ac:dyDescent="0.25">
      <c r="A23" s="1">
        <v>14400</v>
      </c>
      <c r="B23">
        <v>2023</v>
      </c>
      <c r="C23" t="s">
        <v>542</v>
      </c>
      <c r="D23" t="s">
        <v>566</v>
      </c>
      <c r="E23" t="s">
        <v>566</v>
      </c>
      <c r="I23" s="5" t="s">
        <v>566</v>
      </c>
      <c r="L23">
        <v>12</v>
      </c>
      <c r="M23">
        <v>22</v>
      </c>
      <c r="N23">
        <v>25</v>
      </c>
      <c r="O23">
        <v>15</v>
      </c>
      <c r="P23">
        <v>74</v>
      </c>
      <c r="S23" t="s">
        <v>567</v>
      </c>
      <c r="U23" s="6">
        <f>T23/T29</f>
        <v>0</v>
      </c>
      <c r="V23">
        <v>1</v>
      </c>
      <c r="W23" s="6">
        <f>V23/V29</f>
        <v>0.1</v>
      </c>
      <c r="X23">
        <v>7</v>
      </c>
      <c r="Y23" s="6">
        <f>X23/X29</f>
        <v>4.4303797468354431E-2</v>
      </c>
      <c r="Z23">
        <v>12</v>
      </c>
      <c r="AA23" s="6">
        <f>Z23/Z29</f>
        <v>7.3619631901840496E-2</v>
      </c>
      <c r="AB23">
        <v>36</v>
      </c>
      <c r="AC23" s="6">
        <f>AB23/AB29</f>
        <v>0.26277372262773724</v>
      </c>
      <c r="AD23">
        <v>14</v>
      </c>
      <c r="AE23" s="6">
        <f>AD23/AD29</f>
        <v>0.2</v>
      </c>
      <c r="AG23" t="s">
        <v>567</v>
      </c>
      <c r="AH23" s="6">
        <v>0</v>
      </c>
      <c r="AI23" s="6">
        <v>0.1</v>
      </c>
      <c r="AJ23" s="6">
        <v>4.4303797468354431E-2</v>
      </c>
      <c r="AK23" s="6">
        <v>7.3619631901840496E-2</v>
      </c>
      <c r="AL23" s="6">
        <v>0.26277372262773724</v>
      </c>
      <c r="AM23" s="6">
        <v>0.2</v>
      </c>
      <c r="AO23" s="2" t="s">
        <v>567</v>
      </c>
      <c r="AP23" s="3">
        <v>0</v>
      </c>
      <c r="AQ23" s="3">
        <v>2000</v>
      </c>
      <c r="AR23" s="3">
        <v>886.07594936708858</v>
      </c>
      <c r="AS23" s="3">
        <v>1472.39263803681</v>
      </c>
      <c r="AT23" s="3">
        <v>5255.4744525547449</v>
      </c>
      <c r="AU23" s="3">
        <v>4000</v>
      </c>
      <c r="AW23" s="6"/>
      <c r="AX23" s="3"/>
      <c r="AZ23" s="6"/>
      <c r="BA23" s="3"/>
      <c r="BC23" s="6"/>
      <c r="BD23" s="3"/>
      <c r="BF23" s="6"/>
      <c r="BG23" s="3"/>
    </row>
    <row r="24" spans="1:59" x14ac:dyDescent="0.25">
      <c r="A24" s="1">
        <v>14400</v>
      </c>
      <c r="B24">
        <v>2023</v>
      </c>
      <c r="C24" t="s">
        <v>542</v>
      </c>
      <c r="D24" t="s">
        <v>566</v>
      </c>
      <c r="E24" t="s">
        <v>566</v>
      </c>
      <c r="I24" s="5" t="s">
        <v>565</v>
      </c>
      <c r="L24">
        <v>21</v>
      </c>
      <c r="M24">
        <v>32</v>
      </c>
      <c r="N24">
        <v>14</v>
      </c>
      <c r="O24">
        <v>11</v>
      </c>
      <c r="P24">
        <v>78</v>
      </c>
      <c r="S24" t="s">
        <v>566</v>
      </c>
      <c r="U24" s="6">
        <f>T24/T29</f>
        <v>0</v>
      </c>
      <c r="W24" s="6">
        <f>V24/V29</f>
        <v>0</v>
      </c>
      <c r="X24">
        <v>12</v>
      </c>
      <c r="Y24" s="6">
        <f>X24/X29</f>
        <v>7.5949367088607597E-2</v>
      </c>
      <c r="Z24">
        <v>22</v>
      </c>
      <c r="AA24" s="6">
        <f>Z24/Z29</f>
        <v>0.13496932515337423</v>
      </c>
      <c r="AB24">
        <v>25</v>
      </c>
      <c r="AC24" s="6">
        <f>AB24/AB29</f>
        <v>0.18248175182481752</v>
      </c>
      <c r="AD24">
        <v>15</v>
      </c>
      <c r="AE24" s="6">
        <f>AD24/AD29</f>
        <v>0.21428571428571427</v>
      </c>
      <c r="AG24" t="s">
        <v>566</v>
      </c>
      <c r="AH24" s="6">
        <v>0</v>
      </c>
      <c r="AI24" s="6">
        <v>0</v>
      </c>
      <c r="AJ24" s="6">
        <v>7.5949367088607597E-2</v>
      </c>
      <c r="AK24" s="6">
        <v>0.13496932515337423</v>
      </c>
      <c r="AL24" s="6">
        <v>0.18248175182481752</v>
      </c>
      <c r="AM24" s="6">
        <v>0.21428571428571427</v>
      </c>
      <c r="AO24" s="2" t="s">
        <v>566</v>
      </c>
      <c r="AP24" s="3">
        <v>0</v>
      </c>
      <c r="AQ24" s="3">
        <v>0</v>
      </c>
      <c r="AR24" s="3">
        <v>759.49367088607596</v>
      </c>
      <c r="AS24" s="3">
        <v>1349.6932515337423</v>
      </c>
      <c r="AT24" s="3">
        <v>1824.8175182481752</v>
      </c>
      <c r="AU24" s="3">
        <v>2142.8571428571427</v>
      </c>
      <c r="AW24" s="6"/>
      <c r="AX24" s="3"/>
      <c r="AZ24" s="6"/>
      <c r="BA24" s="3"/>
      <c r="BC24" s="6"/>
      <c r="BD24" s="3"/>
      <c r="BF24" s="6"/>
      <c r="BG24" s="3"/>
    </row>
    <row r="25" spans="1:59" x14ac:dyDescent="0.25">
      <c r="A25" s="1">
        <v>14400</v>
      </c>
      <c r="B25">
        <v>2023</v>
      </c>
      <c r="C25" t="s">
        <v>542</v>
      </c>
      <c r="D25" t="s">
        <v>566</v>
      </c>
      <c r="E25" t="s">
        <v>566</v>
      </c>
      <c r="I25" s="5" t="s">
        <v>564</v>
      </c>
      <c r="J25">
        <v>5</v>
      </c>
      <c r="K25">
        <v>3</v>
      </c>
      <c r="L25">
        <v>82</v>
      </c>
      <c r="M25">
        <v>68</v>
      </c>
      <c r="N25">
        <v>37</v>
      </c>
      <c r="O25">
        <v>20</v>
      </c>
      <c r="P25">
        <v>215</v>
      </c>
      <c r="S25" t="s">
        <v>565</v>
      </c>
      <c r="U25" s="6">
        <f>T25/T29</f>
        <v>0</v>
      </c>
      <c r="W25" s="6">
        <f>V25/V29</f>
        <v>0</v>
      </c>
      <c r="X25">
        <v>21</v>
      </c>
      <c r="Y25" s="6">
        <f>X25/X29</f>
        <v>0.13291139240506328</v>
      </c>
      <c r="Z25">
        <v>32</v>
      </c>
      <c r="AA25" s="6">
        <f>Z25/Z29</f>
        <v>0.19631901840490798</v>
      </c>
      <c r="AB25">
        <v>14</v>
      </c>
      <c r="AC25" s="6">
        <f>AB25/AB29</f>
        <v>0.10218978102189781</v>
      </c>
      <c r="AD25">
        <v>11</v>
      </c>
      <c r="AE25" s="6">
        <f>AD25/AD29</f>
        <v>0.15714285714285714</v>
      </c>
      <c r="AG25" t="s">
        <v>565</v>
      </c>
      <c r="AH25" s="6">
        <v>0</v>
      </c>
      <c r="AI25" s="6">
        <v>0</v>
      </c>
      <c r="AJ25" s="6">
        <v>0.13291139240506328</v>
      </c>
      <c r="AK25" s="6">
        <v>0.19631901840490798</v>
      </c>
      <c r="AL25" s="6">
        <v>0.10218978102189781</v>
      </c>
      <c r="AM25" s="6">
        <v>0.15714285714285714</v>
      </c>
      <c r="AO25" s="2" t="s">
        <v>565</v>
      </c>
      <c r="AP25" s="3">
        <v>0</v>
      </c>
      <c r="AQ25" s="3">
        <v>0</v>
      </c>
      <c r="AR25" s="3">
        <v>664.55696202531635</v>
      </c>
      <c r="AS25" s="3">
        <v>981.59509202453989</v>
      </c>
      <c r="AT25" s="3">
        <v>510.94890510948903</v>
      </c>
      <c r="AU25" s="3">
        <v>785.71428571428567</v>
      </c>
      <c r="AW25" s="6"/>
      <c r="AX25" s="3"/>
      <c r="AZ25" s="6"/>
      <c r="BA25" s="3"/>
      <c r="BC25" s="6"/>
      <c r="BD25" s="3"/>
      <c r="BF25" s="6"/>
      <c r="BG25" s="3"/>
    </row>
    <row r="26" spans="1:59" x14ac:dyDescent="0.25">
      <c r="A26" s="1">
        <v>13200</v>
      </c>
      <c r="B26">
        <v>2023</v>
      </c>
      <c r="C26" t="s">
        <v>542</v>
      </c>
      <c r="D26" t="s">
        <v>566</v>
      </c>
      <c r="E26" t="s">
        <v>566</v>
      </c>
      <c r="I26" s="5" t="s">
        <v>563</v>
      </c>
      <c r="J26">
        <v>1</v>
      </c>
      <c r="K26">
        <v>2</v>
      </c>
      <c r="L26">
        <v>24</v>
      </c>
      <c r="M26">
        <v>17</v>
      </c>
      <c r="N26">
        <v>11</v>
      </c>
      <c r="O26">
        <v>1</v>
      </c>
      <c r="P26">
        <v>56</v>
      </c>
      <c r="S26" t="s">
        <v>564</v>
      </c>
      <c r="T26">
        <v>5</v>
      </c>
      <c r="U26" s="6">
        <f>T26/T29</f>
        <v>0.5</v>
      </c>
      <c r="V26">
        <v>3</v>
      </c>
      <c r="W26" s="6">
        <f>V26/V29</f>
        <v>0.3</v>
      </c>
      <c r="X26">
        <v>82</v>
      </c>
      <c r="Y26" s="6">
        <f>X26/X29</f>
        <v>0.51898734177215189</v>
      </c>
      <c r="Z26">
        <v>68</v>
      </c>
      <c r="AA26" s="6">
        <f>Z26/Z29</f>
        <v>0.41717791411042943</v>
      </c>
      <c r="AB26">
        <v>37</v>
      </c>
      <c r="AC26" s="6">
        <f>AB26/AB29</f>
        <v>0.27007299270072993</v>
      </c>
      <c r="AD26">
        <v>20</v>
      </c>
      <c r="AE26" s="6">
        <f>AD26/AD29</f>
        <v>0.2857142857142857</v>
      </c>
      <c r="AG26" t="s">
        <v>564</v>
      </c>
      <c r="AH26" s="6">
        <v>0.5</v>
      </c>
      <c r="AI26" s="6">
        <v>0.3</v>
      </c>
      <c r="AJ26" s="6">
        <v>0.51898734177215189</v>
      </c>
      <c r="AK26" s="6">
        <v>0.41717791411042943</v>
      </c>
      <c r="AL26" s="6">
        <v>0.27007299270072993</v>
      </c>
      <c r="AM26" s="6">
        <v>0.2857142857142857</v>
      </c>
      <c r="AO26" s="2" t="s">
        <v>564</v>
      </c>
      <c r="AP26" s="3">
        <v>500</v>
      </c>
      <c r="AQ26" s="3">
        <v>300</v>
      </c>
      <c r="AR26" s="3">
        <v>518.98734177215192</v>
      </c>
      <c r="AS26" s="3">
        <v>417.17791411042941</v>
      </c>
      <c r="AT26" s="3">
        <v>270.07299270072991</v>
      </c>
      <c r="AU26" s="3">
        <v>285.71428571428572</v>
      </c>
      <c r="AW26" s="6"/>
      <c r="AX26" s="3"/>
      <c r="AZ26" s="6"/>
      <c r="BA26" s="3"/>
      <c r="BC26" s="6"/>
      <c r="BD26" s="3"/>
      <c r="BF26" s="6"/>
      <c r="BG26" s="3"/>
    </row>
    <row r="27" spans="1:59" x14ac:dyDescent="0.25">
      <c r="A27" s="1">
        <v>12000</v>
      </c>
      <c r="B27">
        <v>2023</v>
      </c>
      <c r="C27" t="s">
        <v>542</v>
      </c>
      <c r="D27" t="s">
        <v>566</v>
      </c>
      <c r="E27" t="s">
        <v>566</v>
      </c>
      <c r="I27" s="5" t="s">
        <v>562</v>
      </c>
      <c r="J27">
        <v>4</v>
      </c>
      <c r="K27">
        <v>4</v>
      </c>
      <c r="L27">
        <v>12</v>
      </c>
      <c r="M27">
        <v>11</v>
      </c>
      <c r="N27">
        <v>7</v>
      </c>
      <c r="O27">
        <v>8</v>
      </c>
      <c r="P27">
        <v>46</v>
      </c>
      <c r="S27" t="s">
        <v>563</v>
      </c>
      <c r="T27">
        <v>1</v>
      </c>
      <c r="U27" s="6">
        <f>T27/T29</f>
        <v>0.1</v>
      </c>
      <c r="V27">
        <v>2</v>
      </c>
      <c r="W27" s="6">
        <f>V27/V29</f>
        <v>0.2</v>
      </c>
      <c r="X27">
        <v>24</v>
      </c>
      <c r="Y27" s="6">
        <f>X27/X29</f>
        <v>0.15189873417721519</v>
      </c>
      <c r="Z27">
        <v>17</v>
      </c>
      <c r="AA27" s="6">
        <f>Z27/Z29</f>
        <v>0.10429447852760736</v>
      </c>
      <c r="AB27">
        <v>11</v>
      </c>
      <c r="AC27" s="6">
        <f>AB27/AB29</f>
        <v>8.0291970802919707E-2</v>
      </c>
      <c r="AD27">
        <v>1</v>
      </c>
      <c r="AE27" s="6">
        <f>AD27/AD29</f>
        <v>1.4285714285714285E-2</v>
      </c>
      <c r="AG27" t="s">
        <v>563</v>
      </c>
      <c r="AH27" s="6">
        <v>0.1</v>
      </c>
      <c r="AI27" s="6">
        <v>0.2</v>
      </c>
      <c r="AJ27" s="6">
        <v>0.15189873417721519</v>
      </c>
      <c r="AK27" s="6">
        <v>0.10429447852760736</v>
      </c>
      <c r="AL27" s="6">
        <v>8.0291970802919707E-2</v>
      </c>
      <c r="AM27" s="6">
        <v>1.4285714285714285E-2</v>
      </c>
      <c r="AO27" s="2" t="s">
        <v>563</v>
      </c>
      <c r="AP27" s="3">
        <v>50</v>
      </c>
      <c r="AQ27" s="3">
        <v>100</v>
      </c>
      <c r="AR27" s="3">
        <v>75.949367088607602</v>
      </c>
      <c r="AS27" s="3">
        <v>52.147239263803677</v>
      </c>
      <c r="AT27" s="3">
        <v>40.145985401459853</v>
      </c>
      <c r="AU27" s="3">
        <v>7.1428571428571423</v>
      </c>
      <c r="AW27" s="6"/>
      <c r="AX27" s="3"/>
      <c r="AZ27" s="6"/>
      <c r="BA27" s="3"/>
      <c r="BC27" s="6"/>
      <c r="BD27" s="3"/>
      <c r="BF27" s="6"/>
      <c r="BG27" s="3"/>
    </row>
    <row r="28" spans="1:59" x14ac:dyDescent="0.25">
      <c r="A28" s="1">
        <v>10800</v>
      </c>
      <c r="B28">
        <v>2023</v>
      </c>
      <c r="C28" t="s">
        <v>542</v>
      </c>
      <c r="D28" t="s">
        <v>566</v>
      </c>
      <c r="E28" t="s">
        <v>566</v>
      </c>
      <c r="I28" s="5" t="s">
        <v>559</v>
      </c>
      <c r="J28">
        <v>10</v>
      </c>
      <c r="K28">
        <v>10</v>
      </c>
      <c r="L28">
        <v>158</v>
      </c>
      <c r="M28">
        <v>163</v>
      </c>
      <c r="N28">
        <v>137</v>
      </c>
      <c r="O28">
        <v>70</v>
      </c>
      <c r="P28">
        <v>548</v>
      </c>
      <c r="S28" t="s">
        <v>562</v>
      </c>
      <c r="T28">
        <v>4</v>
      </c>
      <c r="U28" s="6">
        <f>T28/T29</f>
        <v>0.4</v>
      </c>
      <c r="V28">
        <v>4</v>
      </c>
      <c r="W28" s="6">
        <f>V28/V29</f>
        <v>0.4</v>
      </c>
      <c r="X28">
        <v>12</v>
      </c>
      <c r="Y28" s="6">
        <f>X28/X29</f>
        <v>7.5949367088607597E-2</v>
      </c>
      <c r="Z28">
        <v>11</v>
      </c>
      <c r="AA28" s="6">
        <f>Z28/Z29</f>
        <v>6.7484662576687116E-2</v>
      </c>
      <c r="AB28">
        <v>7</v>
      </c>
      <c r="AC28" s="6">
        <f>AB28/AB29</f>
        <v>5.1094890510948905E-2</v>
      </c>
      <c r="AD28">
        <v>8</v>
      </c>
      <c r="AE28" s="6">
        <f>AD28/AD29</f>
        <v>0.11428571428571428</v>
      </c>
      <c r="AG28" t="s">
        <v>562</v>
      </c>
      <c r="AH28" s="6">
        <v>0.4</v>
      </c>
      <c r="AI28" s="6">
        <v>0.4</v>
      </c>
      <c r="AJ28" s="6">
        <v>7.5949367088607597E-2</v>
      </c>
      <c r="AK28" s="6">
        <v>6.7484662576687116E-2</v>
      </c>
      <c r="AL28" s="6">
        <v>5.1094890510948905E-2</v>
      </c>
      <c r="AM28" s="6">
        <v>0.11428571428571428</v>
      </c>
      <c r="AO28" s="2" t="s">
        <v>562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W28" s="6"/>
      <c r="AX28" s="3"/>
      <c r="AZ28" s="6"/>
      <c r="BA28" s="3"/>
      <c r="BC28" s="6"/>
      <c r="BD28" s="3"/>
      <c r="BF28" s="6"/>
      <c r="BG28" s="3"/>
    </row>
    <row r="29" spans="1:59" x14ac:dyDescent="0.25">
      <c r="A29" s="1">
        <v>10800</v>
      </c>
      <c r="B29">
        <v>2023</v>
      </c>
      <c r="C29" t="s">
        <v>542</v>
      </c>
      <c r="D29" t="s">
        <v>566</v>
      </c>
      <c r="E29" t="s">
        <v>566</v>
      </c>
      <c r="S29" t="s">
        <v>559</v>
      </c>
      <c r="T29">
        <v>10</v>
      </c>
      <c r="U29" s="6">
        <f>T29/T29</f>
        <v>1</v>
      </c>
      <c r="V29">
        <v>10</v>
      </c>
      <c r="W29" s="6">
        <f>V29/V29</f>
        <v>1</v>
      </c>
      <c r="X29">
        <v>158</v>
      </c>
      <c r="Y29" s="6">
        <f>X29/X29</f>
        <v>1</v>
      </c>
      <c r="Z29">
        <v>163</v>
      </c>
      <c r="AA29" s="6">
        <f>Z29/Z29</f>
        <v>1</v>
      </c>
      <c r="AB29">
        <v>137</v>
      </c>
      <c r="AC29" s="6">
        <f>AB29/AB29</f>
        <v>1</v>
      </c>
      <c r="AD29">
        <v>70</v>
      </c>
      <c r="AE29" s="6">
        <f>AD29/AD29</f>
        <v>1</v>
      </c>
      <c r="AG29" t="s">
        <v>559</v>
      </c>
      <c r="AH29" s="6">
        <v>1</v>
      </c>
      <c r="AI29" s="6">
        <v>1</v>
      </c>
      <c r="AJ29" s="6">
        <v>1</v>
      </c>
      <c r="AK29" s="6">
        <v>1</v>
      </c>
      <c r="AL29" s="6">
        <v>1</v>
      </c>
      <c r="AM29" s="6">
        <v>1</v>
      </c>
      <c r="AO29" t="s">
        <v>559</v>
      </c>
      <c r="AP29" s="8">
        <v>550</v>
      </c>
      <c r="AQ29" s="8">
        <v>2400</v>
      </c>
      <c r="AR29" s="8">
        <v>2905.0632911392404</v>
      </c>
      <c r="AS29" s="8">
        <v>4886.5030674846621</v>
      </c>
      <c r="AT29" s="8">
        <v>15930.656934306569</v>
      </c>
      <c r="AU29" s="8">
        <v>8650</v>
      </c>
      <c r="AW29" s="6"/>
      <c r="AX29" s="8"/>
      <c r="AZ29" s="6"/>
      <c r="BA29" s="8"/>
      <c r="BC29" s="6"/>
      <c r="BD29" s="8"/>
      <c r="BF29" s="6"/>
      <c r="BG29" s="8"/>
    </row>
    <row r="30" spans="1:59" x14ac:dyDescent="0.25">
      <c r="A30" s="1">
        <v>10800</v>
      </c>
      <c r="B30">
        <v>2023</v>
      </c>
      <c r="C30" t="s">
        <v>542</v>
      </c>
      <c r="D30" t="s">
        <v>566</v>
      </c>
      <c r="E30" t="s">
        <v>566</v>
      </c>
    </row>
    <row r="31" spans="1:59" x14ac:dyDescent="0.25">
      <c r="A31" s="1">
        <v>10800</v>
      </c>
      <c r="B31">
        <v>2023</v>
      </c>
      <c r="C31" t="s">
        <v>542</v>
      </c>
      <c r="D31" t="s">
        <v>566</v>
      </c>
      <c r="E31" t="s">
        <v>566</v>
      </c>
    </row>
    <row r="32" spans="1:59" x14ac:dyDescent="0.25">
      <c r="A32" s="1">
        <v>9960</v>
      </c>
      <c r="B32">
        <v>2023</v>
      </c>
      <c r="C32" t="s">
        <v>542</v>
      </c>
      <c r="D32" t="s">
        <v>565</v>
      </c>
      <c r="E32" t="s">
        <v>565</v>
      </c>
    </row>
    <row r="33" spans="1:47" x14ac:dyDescent="0.25">
      <c r="A33" s="1">
        <v>9600</v>
      </c>
      <c r="B33">
        <v>2023</v>
      </c>
      <c r="C33" t="s">
        <v>542</v>
      </c>
      <c r="D33" t="s">
        <v>565</v>
      </c>
      <c r="E33" t="s">
        <v>565</v>
      </c>
    </row>
    <row r="34" spans="1:47" x14ac:dyDescent="0.25">
      <c r="A34" s="1">
        <v>9600</v>
      </c>
      <c r="B34">
        <v>2023</v>
      </c>
      <c r="C34" t="s">
        <v>542</v>
      </c>
      <c r="D34" t="s">
        <v>565</v>
      </c>
      <c r="E34" t="s">
        <v>565</v>
      </c>
      <c r="AP34" s="2"/>
      <c r="AQ34" s="2"/>
      <c r="AR34" s="2"/>
      <c r="AS34" s="2"/>
      <c r="AT34" s="2"/>
      <c r="AU34" s="2"/>
    </row>
    <row r="35" spans="1:47" x14ac:dyDescent="0.25">
      <c r="A35" s="1">
        <v>8400</v>
      </c>
      <c r="B35">
        <v>2023</v>
      </c>
      <c r="C35" t="s">
        <v>542</v>
      </c>
      <c r="D35" t="s">
        <v>565</v>
      </c>
      <c r="E35" t="s">
        <v>565</v>
      </c>
      <c r="AP35" s="3"/>
      <c r="AQ35" s="3"/>
      <c r="AR35" s="3"/>
      <c r="AS35" s="3"/>
      <c r="AT35" s="3"/>
      <c r="AU35" s="3"/>
    </row>
    <row r="36" spans="1:47" x14ac:dyDescent="0.25">
      <c r="A36" s="1">
        <v>8400</v>
      </c>
      <c r="B36">
        <v>2023</v>
      </c>
      <c r="C36" t="s">
        <v>542</v>
      </c>
      <c r="D36" t="s">
        <v>565</v>
      </c>
      <c r="E36" t="s">
        <v>565</v>
      </c>
      <c r="AP36" s="3"/>
      <c r="AQ36" s="3"/>
      <c r="AR36" s="3"/>
      <c r="AS36" s="3"/>
      <c r="AT36" s="3"/>
      <c r="AU36" s="3"/>
    </row>
    <row r="37" spans="1:47" x14ac:dyDescent="0.25">
      <c r="A37" s="1">
        <v>7800</v>
      </c>
      <c r="B37">
        <v>2023</v>
      </c>
      <c r="C37" t="s">
        <v>542</v>
      </c>
      <c r="D37" t="s">
        <v>565</v>
      </c>
      <c r="E37" t="s">
        <v>565</v>
      </c>
      <c r="AP37" s="3"/>
      <c r="AQ37" s="3"/>
      <c r="AR37" s="3"/>
      <c r="AS37" s="3"/>
      <c r="AT37" s="3"/>
      <c r="AU37" s="3"/>
    </row>
    <row r="38" spans="1:47" x14ac:dyDescent="0.25">
      <c r="A38" s="1">
        <v>7800</v>
      </c>
      <c r="B38">
        <v>2023</v>
      </c>
      <c r="C38" t="s">
        <v>542</v>
      </c>
      <c r="D38" t="s">
        <v>565</v>
      </c>
      <c r="E38" t="s">
        <v>565</v>
      </c>
      <c r="AP38" s="3"/>
      <c r="AQ38" s="3"/>
      <c r="AR38" s="3"/>
      <c r="AS38" s="3"/>
      <c r="AT38" s="3"/>
      <c r="AU38" s="3"/>
    </row>
    <row r="39" spans="1:47" x14ac:dyDescent="0.25">
      <c r="A39" s="1">
        <v>5760</v>
      </c>
      <c r="B39">
        <v>2023</v>
      </c>
      <c r="C39" t="s">
        <v>542</v>
      </c>
      <c r="D39" t="s">
        <v>565</v>
      </c>
      <c r="E39" t="s">
        <v>565</v>
      </c>
      <c r="AP39" s="3"/>
      <c r="AQ39" s="3"/>
      <c r="AR39" s="3"/>
      <c r="AS39" s="3"/>
      <c r="AT39" s="3"/>
      <c r="AU39" s="3"/>
    </row>
    <row r="40" spans="1:47" x14ac:dyDescent="0.25">
      <c r="A40" s="1">
        <v>5280</v>
      </c>
      <c r="B40">
        <v>2023</v>
      </c>
      <c r="C40" t="s">
        <v>542</v>
      </c>
      <c r="D40" t="s">
        <v>565</v>
      </c>
      <c r="E40" t="s">
        <v>565</v>
      </c>
      <c r="AP40" s="3"/>
      <c r="AQ40" s="3"/>
      <c r="AR40" s="3"/>
      <c r="AS40" s="3"/>
      <c r="AT40" s="3"/>
      <c r="AU40" s="3"/>
    </row>
    <row r="41" spans="1:47" x14ac:dyDescent="0.25">
      <c r="A41" s="1">
        <v>5160</v>
      </c>
      <c r="B41">
        <v>2023</v>
      </c>
      <c r="C41" t="s">
        <v>542</v>
      </c>
      <c r="D41" t="s">
        <v>565</v>
      </c>
      <c r="E41" t="s">
        <v>565</v>
      </c>
      <c r="AP41" s="3"/>
      <c r="AQ41" s="3"/>
      <c r="AR41" s="3"/>
      <c r="AS41" s="3"/>
      <c r="AT41" s="3"/>
      <c r="AU41" s="3"/>
    </row>
    <row r="42" spans="1:47" x14ac:dyDescent="0.25">
      <c r="A42" s="1">
        <v>5040</v>
      </c>
      <c r="B42">
        <v>2023</v>
      </c>
      <c r="C42" t="s">
        <v>542</v>
      </c>
      <c r="D42" t="s">
        <v>565</v>
      </c>
      <c r="E42" t="s">
        <v>565</v>
      </c>
      <c r="AP42" s="3"/>
      <c r="AQ42" s="3"/>
      <c r="AR42" s="3"/>
      <c r="AS42" s="3"/>
      <c r="AT42" s="3"/>
      <c r="AU42" s="3"/>
    </row>
    <row r="43" spans="1:47" x14ac:dyDescent="0.25">
      <c r="A43" s="1">
        <v>4560</v>
      </c>
      <c r="B43">
        <v>2023</v>
      </c>
      <c r="C43" t="s">
        <v>542</v>
      </c>
      <c r="D43" t="s">
        <v>564</v>
      </c>
      <c r="E43" t="s">
        <v>564</v>
      </c>
      <c r="AP43" s="3"/>
      <c r="AQ43" s="3"/>
      <c r="AR43" s="3"/>
      <c r="AS43" s="3"/>
      <c r="AT43" s="3"/>
      <c r="AU43" s="3"/>
    </row>
    <row r="44" spans="1:47" x14ac:dyDescent="0.25">
      <c r="A44" s="1">
        <v>3840</v>
      </c>
      <c r="B44">
        <v>2023</v>
      </c>
      <c r="C44" t="s">
        <v>542</v>
      </c>
      <c r="D44" t="s">
        <v>564</v>
      </c>
      <c r="E44" t="s">
        <v>564</v>
      </c>
      <c r="AP44" s="3"/>
      <c r="AQ44" s="3"/>
      <c r="AR44" s="3"/>
      <c r="AS44" s="3"/>
      <c r="AT44" s="3"/>
      <c r="AU44" s="3"/>
    </row>
    <row r="45" spans="1:47" x14ac:dyDescent="0.25">
      <c r="A45" s="1">
        <v>3750</v>
      </c>
      <c r="B45">
        <v>2023</v>
      </c>
      <c r="C45" t="s">
        <v>542</v>
      </c>
      <c r="D45" t="s">
        <v>564</v>
      </c>
      <c r="E45" t="s">
        <v>564</v>
      </c>
    </row>
    <row r="46" spans="1:47" x14ac:dyDescent="0.25">
      <c r="A46" s="1">
        <v>3360</v>
      </c>
      <c r="B46">
        <v>2023</v>
      </c>
      <c r="C46" t="s">
        <v>542</v>
      </c>
      <c r="D46" t="s">
        <v>564</v>
      </c>
      <c r="E46" t="s">
        <v>564</v>
      </c>
    </row>
    <row r="47" spans="1:47" x14ac:dyDescent="0.25">
      <c r="A47" s="1">
        <v>3240</v>
      </c>
      <c r="B47">
        <v>2023</v>
      </c>
      <c r="C47" t="s">
        <v>542</v>
      </c>
      <c r="D47" t="s">
        <v>564</v>
      </c>
      <c r="E47" t="s">
        <v>564</v>
      </c>
    </row>
    <row r="48" spans="1:47" x14ac:dyDescent="0.25">
      <c r="A48" s="1">
        <v>3120</v>
      </c>
      <c r="B48">
        <v>2023</v>
      </c>
      <c r="C48" t="s">
        <v>542</v>
      </c>
      <c r="D48" t="s">
        <v>564</v>
      </c>
      <c r="E48" t="s">
        <v>564</v>
      </c>
    </row>
    <row r="49" spans="1:5" x14ac:dyDescent="0.25">
      <c r="A49" s="1">
        <v>3120</v>
      </c>
      <c r="B49">
        <v>2023</v>
      </c>
      <c r="C49" t="s">
        <v>542</v>
      </c>
      <c r="D49" t="s">
        <v>564</v>
      </c>
      <c r="E49" t="s">
        <v>564</v>
      </c>
    </row>
    <row r="50" spans="1:5" x14ac:dyDescent="0.25">
      <c r="A50" s="1">
        <v>3120</v>
      </c>
      <c r="B50">
        <v>2023</v>
      </c>
      <c r="C50" t="s">
        <v>542</v>
      </c>
      <c r="D50" t="s">
        <v>564</v>
      </c>
      <c r="E50" t="s">
        <v>564</v>
      </c>
    </row>
    <row r="51" spans="1:5" x14ac:dyDescent="0.25">
      <c r="A51" s="1">
        <v>3000</v>
      </c>
      <c r="B51">
        <v>2023</v>
      </c>
      <c r="C51" t="s">
        <v>542</v>
      </c>
      <c r="D51" t="s">
        <v>564</v>
      </c>
      <c r="E51" t="s">
        <v>564</v>
      </c>
    </row>
    <row r="52" spans="1:5" x14ac:dyDescent="0.25">
      <c r="A52" s="1">
        <v>2880</v>
      </c>
      <c r="B52">
        <v>2023</v>
      </c>
      <c r="C52" t="s">
        <v>542</v>
      </c>
      <c r="D52" t="s">
        <v>564</v>
      </c>
      <c r="E52" t="s">
        <v>564</v>
      </c>
    </row>
    <row r="53" spans="1:5" x14ac:dyDescent="0.25">
      <c r="A53" s="1">
        <v>2880</v>
      </c>
      <c r="B53">
        <v>2023</v>
      </c>
      <c r="C53" t="s">
        <v>542</v>
      </c>
      <c r="D53" t="s">
        <v>564</v>
      </c>
      <c r="E53" t="s">
        <v>564</v>
      </c>
    </row>
    <row r="54" spans="1:5" x14ac:dyDescent="0.25">
      <c r="A54" s="1">
        <v>2640</v>
      </c>
      <c r="B54">
        <v>2023</v>
      </c>
      <c r="C54" t="s">
        <v>542</v>
      </c>
      <c r="D54" t="s">
        <v>564</v>
      </c>
      <c r="E54" t="s">
        <v>564</v>
      </c>
    </row>
    <row r="55" spans="1:5" x14ac:dyDescent="0.25">
      <c r="A55" s="1">
        <v>2640</v>
      </c>
      <c r="B55">
        <v>2023</v>
      </c>
      <c r="C55" t="s">
        <v>542</v>
      </c>
      <c r="D55" t="s">
        <v>564</v>
      </c>
      <c r="E55" t="s">
        <v>564</v>
      </c>
    </row>
    <row r="56" spans="1:5" x14ac:dyDescent="0.25">
      <c r="A56" s="1">
        <v>2400</v>
      </c>
      <c r="B56">
        <v>2023</v>
      </c>
      <c r="C56" t="s">
        <v>542</v>
      </c>
      <c r="D56" t="s">
        <v>564</v>
      </c>
      <c r="E56" t="s">
        <v>564</v>
      </c>
    </row>
    <row r="57" spans="1:5" x14ac:dyDescent="0.25">
      <c r="A57" s="1">
        <v>2400</v>
      </c>
      <c r="B57">
        <v>2023</v>
      </c>
      <c r="C57" t="s">
        <v>542</v>
      </c>
      <c r="D57" t="s">
        <v>564</v>
      </c>
      <c r="E57" t="s">
        <v>564</v>
      </c>
    </row>
    <row r="58" spans="1:5" x14ac:dyDescent="0.25">
      <c r="A58" s="1">
        <v>2160</v>
      </c>
      <c r="B58">
        <v>2023</v>
      </c>
      <c r="C58" t="s">
        <v>542</v>
      </c>
      <c r="D58" t="s">
        <v>564</v>
      </c>
      <c r="E58" t="s">
        <v>564</v>
      </c>
    </row>
    <row r="59" spans="1:5" x14ac:dyDescent="0.25">
      <c r="A59" s="1">
        <v>2160</v>
      </c>
      <c r="B59">
        <v>2023</v>
      </c>
      <c r="C59" t="s">
        <v>542</v>
      </c>
      <c r="D59" t="s">
        <v>564</v>
      </c>
      <c r="E59" t="s">
        <v>564</v>
      </c>
    </row>
    <row r="60" spans="1:5" x14ac:dyDescent="0.25">
      <c r="A60" s="1">
        <v>1800</v>
      </c>
      <c r="B60">
        <v>2023</v>
      </c>
      <c r="C60" t="s">
        <v>542</v>
      </c>
      <c r="D60" t="s">
        <v>564</v>
      </c>
      <c r="E60" t="s">
        <v>564</v>
      </c>
    </row>
    <row r="61" spans="1:5" x14ac:dyDescent="0.25">
      <c r="A61" s="1">
        <v>1680</v>
      </c>
      <c r="B61">
        <v>2023</v>
      </c>
      <c r="C61" t="s">
        <v>542</v>
      </c>
      <c r="D61" t="s">
        <v>564</v>
      </c>
      <c r="E61" t="s">
        <v>564</v>
      </c>
    </row>
    <row r="62" spans="1:5" x14ac:dyDescent="0.25">
      <c r="A62" s="1">
        <v>1250</v>
      </c>
      <c r="B62">
        <v>2023</v>
      </c>
      <c r="C62" t="s">
        <v>542</v>
      </c>
      <c r="D62" t="s">
        <v>564</v>
      </c>
      <c r="E62" t="s">
        <v>564</v>
      </c>
    </row>
    <row r="63" spans="1:5" x14ac:dyDescent="0.25">
      <c r="A63" s="1">
        <v>930</v>
      </c>
      <c r="B63">
        <v>2023</v>
      </c>
      <c r="C63" t="s">
        <v>542</v>
      </c>
      <c r="D63" t="s">
        <v>563</v>
      </c>
      <c r="E63" t="s">
        <v>563</v>
      </c>
    </row>
    <row r="64" spans="1:5" x14ac:dyDescent="0.25">
      <c r="A64" s="1">
        <v>432</v>
      </c>
      <c r="B64">
        <v>2023</v>
      </c>
      <c r="C64" t="s">
        <v>542</v>
      </c>
      <c r="D64" t="s">
        <v>562</v>
      </c>
      <c r="E64" t="s">
        <v>562</v>
      </c>
    </row>
    <row r="65" spans="1:5" x14ac:dyDescent="0.25">
      <c r="A65" s="1">
        <v>300</v>
      </c>
      <c r="B65">
        <v>2023</v>
      </c>
      <c r="C65" t="s">
        <v>542</v>
      </c>
      <c r="D65" t="s">
        <v>562</v>
      </c>
      <c r="E65" t="s">
        <v>562</v>
      </c>
    </row>
    <row r="66" spans="1:5" x14ac:dyDescent="0.25">
      <c r="A66" s="1">
        <v>264</v>
      </c>
      <c r="B66">
        <v>2023</v>
      </c>
      <c r="C66" t="s">
        <v>542</v>
      </c>
      <c r="D66" t="s">
        <v>562</v>
      </c>
      <c r="E66" t="s">
        <v>562</v>
      </c>
    </row>
    <row r="67" spans="1:5" x14ac:dyDescent="0.25">
      <c r="A67" s="1">
        <v>164</v>
      </c>
      <c r="B67">
        <v>2023</v>
      </c>
      <c r="C67" t="s">
        <v>542</v>
      </c>
      <c r="D67" t="s">
        <v>562</v>
      </c>
      <c r="E67" t="s">
        <v>562</v>
      </c>
    </row>
    <row r="68" spans="1:5" x14ac:dyDescent="0.25">
      <c r="A68" s="1">
        <v>159</v>
      </c>
      <c r="B68">
        <v>2023</v>
      </c>
      <c r="C68" t="s">
        <v>542</v>
      </c>
      <c r="D68" t="s">
        <v>562</v>
      </c>
      <c r="E68" t="s">
        <v>562</v>
      </c>
    </row>
    <row r="69" spans="1:5" x14ac:dyDescent="0.25">
      <c r="A69" s="1">
        <v>129</v>
      </c>
      <c r="B69">
        <v>2023</v>
      </c>
      <c r="C69" t="s">
        <v>542</v>
      </c>
      <c r="D69" t="s">
        <v>562</v>
      </c>
      <c r="E69" t="s">
        <v>562</v>
      </c>
    </row>
    <row r="70" spans="1:5" x14ac:dyDescent="0.25">
      <c r="A70" s="1">
        <v>105</v>
      </c>
      <c r="B70">
        <v>2023</v>
      </c>
      <c r="C70" t="s">
        <v>542</v>
      </c>
      <c r="D70" t="s">
        <v>562</v>
      </c>
      <c r="E70" t="s">
        <v>562</v>
      </c>
    </row>
    <row r="71" spans="1:5" x14ac:dyDescent="0.25">
      <c r="A71" s="1">
        <v>99</v>
      </c>
      <c r="B71">
        <v>2023</v>
      </c>
      <c r="C71" t="s">
        <v>542</v>
      </c>
      <c r="D71" t="s">
        <v>562</v>
      </c>
      <c r="E71" t="s">
        <v>562</v>
      </c>
    </row>
    <row r="72" spans="1:5" x14ac:dyDescent="0.25">
      <c r="A72" s="1">
        <v>504000</v>
      </c>
      <c r="B72">
        <v>2022</v>
      </c>
      <c r="C72" t="s">
        <v>543</v>
      </c>
      <c r="D72" t="s">
        <v>567</v>
      </c>
      <c r="E72" t="s">
        <v>569</v>
      </c>
    </row>
    <row r="73" spans="1:5" x14ac:dyDescent="0.25">
      <c r="A73" s="1">
        <v>360000</v>
      </c>
      <c r="B73">
        <v>2022</v>
      </c>
      <c r="C73" t="s">
        <v>543</v>
      </c>
      <c r="D73" t="s">
        <v>567</v>
      </c>
      <c r="E73" t="s">
        <v>568</v>
      </c>
    </row>
    <row r="74" spans="1:5" x14ac:dyDescent="0.25">
      <c r="A74" s="1">
        <v>180000</v>
      </c>
      <c r="B74">
        <v>2022</v>
      </c>
      <c r="C74" t="s">
        <v>543</v>
      </c>
      <c r="D74" t="s">
        <v>567</v>
      </c>
      <c r="E74" t="s">
        <v>568</v>
      </c>
    </row>
    <row r="75" spans="1:5" x14ac:dyDescent="0.25">
      <c r="A75" s="1">
        <v>144000</v>
      </c>
      <c r="B75">
        <v>2022</v>
      </c>
      <c r="C75" t="s">
        <v>543</v>
      </c>
      <c r="D75" t="s">
        <v>567</v>
      </c>
      <c r="E75" t="s">
        <v>568</v>
      </c>
    </row>
    <row r="76" spans="1:5" x14ac:dyDescent="0.25">
      <c r="A76" s="1">
        <v>137500</v>
      </c>
      <c r="B76">
        <v>2022</v>
      </c>
      <c r="C76" t="s">
        <v>543</v>
      </c>
      <c r="D76" t="s">
        <v>567</v>
      </c>
      <c r="E76" t="s">
        <v>568</v>
      </c>
    </row>
    <row r="77" spans="1:5" x14ac:dyDescent="0.25">
      <c r="A77" s="1">
        <v>132000</v>
      </c>
      <c r="B77">
        <v>2021</v>
      </c>
      <c r="C77" t="s">
        <v>543</v>
      </c>
      <c r="D77" t="s">
        <v>567</v>
      </c>
      <c r="E77" t="s">
        <v>568</v>
      </c>
    </row>
    <row r="78" spans="1:5" x14ac:dyDescent="0.25">
      <c r="A78" s="1">
        <v>102000</v>
      </c>
      <c r="B78">
        <v>2022</v>
      </c>
      <c r="C78" t="s">
        <v>543</v>
      </c>
      <c r="D78" t="s">
        <v>567</v>
      </c>
      <c r="E78" t="s">
        <v>568</v>
      </c>
    </row>
    <row r="79" spans="1:5" x14ac:dyDescent="0.25">
      <c r="A79" s="1">
        <v>90000</v>
      </c>
      <c r="B79">
        <v>2021</v>
      </c>
      <c r="C79" t="s">
        <v>543</v>
      </c>
      <c r="D79" t="s">
        <v>567</v>
      </c>
      <c r="E79" t="s">
        <v>567</v>
      </c>
    </row>
    <row r="80" spans="1:5" x14ac:dyDescent="0.25">
      <c r="A80" s="1">
        <v>78000</v>
      </c>
      <c r="B80">
        <v>2022</v>
      </c>
      <c r="C80" t="s">
        <v>543</v>
      </c>
      <c r="D80" t="s">
        <v>567</v>
      </c>
      <c r="E80" t="s">
        <v>567</v>
      </c>
    </row>
    <row r="81" spans="1:5" x14ac:dyDescent="0.25">
      <c r="A81" s="1">
        <v>78000</v>
      </c>
      <c r="B81">
        <v>2022</v>
      </c>
      <c r="C81" t="s">
        <v>543</v>
      </c>
      <c r="D81" t="s">
        <v>567</v>
      </c>
      <c r="E81" t="s">
        <v>567</v>
      </c>
    </row>
    <row r="82" spans="1:5" x14ac:dyDescent="0.25">
      <c r="A82" s="1">
        <v>78000</v>
      </c>
      <c r="B82">
        <v>2021</v>
      </c>
      <c r="C82" t="s">
        <v>543</v>
      </c>
      <c r="D82" t="s">
        <v>567</v>
      </c>
      <c r="E82" t="s">
        <v>567</v>
      </c>
    </row>
    <row r="83" spans="1:5" x14ac:dyDescent="0.25">
      <c r="A83" s="1">
        <v>72000</v>
      </c>
      <c r="B83">
        <v>2022</v>
      </c>
      <c r="C83" t="s">
        <v>543</v>
      </c>
      <c r="D83" t="s">
        <v>567</v>
      </c>
      <c r="E83" t="s">
        <v>567</v>
      </c>
    </row>
    <row r="84" spans="1:5" x14ac:dyDescent="0.25">
      <c r="A84" s="1">
        <v>66000</v>
      </c>
      <c r="B84">
        <v>2022</v>
      </c>
      <c r="C84" t="s">
        <v>543</v>
      </c>
      <c r="D84" t="s">
        <v>567</v>
      </c>
      <c r="E84" t="s">
        <v>567</v>
      </c>
    </row>
    <row r="85" spans="1:5" x14ac:dyDescent="0.25">
      <c r="A85" s="1">
        <v>66000</v>
      </c>
      <c r="B85">
        <v>2022</v>
      </c>
      <c r="C85" t="s">
        <v>543</v>
      </c>
      <c r="D85" t="s">
        <v>567</v>
      </c>
      <c r="E85" t="s">
        <v>567</v>
      </c>
    </row>
    <row r="86" spans="1:5" x14ac:dyDescent="0.25">
      <c r="A86" s="1">
        <v>66000</v>
      </c>
      <c r="B86">
        <v>2022</v>
      </c>
      <c r="C86" t="s">
        <v>543</v>
      </c>
      <c r="D86" t="s">
        <v>567</v>
      </c>
      <c r="E86" t="s">
        <v>567</v>
      </c>
    </row>
    <row r="87" spans="1:5" x14ac:dyDescent="0.25">
      <c r="A87" s="1">
        <v>57600</v>
      </c>
      <c r="B87">
        <v>2022</v>
      </c>
      <c r="C87" t="s">
        <v>543</v>
      </c>
      <c r="D87" t="s">
        <v>567</v>
      </c>
      <c r="E87" t="s">
        <v>567</v>
      </c>
    </row>
    <row r="88" spans="1:5" x14ac:dyDescent="0.25">
      <c r="A88" s="1">
        <v>52800</v>
      </c>
      <c r="B88">
        <v>2021</v>
      </c>
      <c r="C88" t="s">
        <v>543</v>
      </c>
      <c r="D88" t="s">
        <v>567</v>
      </c>
      <c r="E88" t="s">
        <v>567</v>
      </c>
    </row>
    <row r="89" spans="1:5" x14ac:dyDescent="0.25">
      <c r="A89" s="1">
        <v>50400</v>
      </c>
      <c r="B89">
        <v>2022</v>
      </c>
      <c r="C89" t="s">
        <v>543</v>
      </c>
      <c r="D89" t="s">
        <v>567</v>
      </c>
      <c r="E89" t="s">
        <v>567</v>
      </c>
    </row>
    <row r="90" spans="1:5" x14ac:dyDescent="0.25">
      <c r="A90" s="1">
        <v>48000</v>
      </c>
      <c r="B90">
        <v>2021</v>
      </c>
      <c r="C90" t="s">
        <v>543</v>
      </c>
      <c r="D90" t="s">
        <v>567</v>
      </c>
      <c r="E90" t="s">
        <v>567</v>
      </c>
    </row>
    <row r="91" spans="1:5" x14ac:dyDescent="0.25">
      <c r="A91" s="1">
        <v>45600</v>
      </c>
      <c r="B91">
        <v>2022</v>
      </c>
      <c r="C91" t="s">
        <v>543</v>
      </c>
      <c r="D91" t="s">
        <v>567</v>
      </c>
      <c r="E91" t="s">
        <v>567</v>
      </c>
    </row>
    <row r="92" spans="1:5" x14ac:dyDescent="0.25">
      <c r="A92" s="1">
        <v>45600</v>
      </c>
      <c r="B92">
        <v>2022</v>
      </c>
      <c r="C92" t="s">
        <v>543</v>
      </c>
      <c r="D92" t="s">
        <v>567</v>
      </c>
      <c r="E92" t="s">
        <v>567</v>
      </c>
    </row>
    <row r="93" spans="1:5" x14ac:dyDescent="0.25">
      <c r="A93" s="1">
        <v>43200</v>
      </c>
      <c r="B93">
        <v>2022</v>
      </c>
      <c r="C93" t="s">
        <v>543</v>
      </c>
      <c r="D93" t="s">
        <v>567</v>
      </c>
      <c r="E93" t="s">
        <v>567</v>
      </c>
    </row>
    <row r="94" spans="1:5" x14ac:dyDescent="0.25">
      <c r="A94" s="1">
        <v>43200</v>
      </c>
      <c r="B94">
        <v>2021</v>
      </c>
      <c r="C94" t="s">
        <v>543</v>
      </c>
      <c r="D94" t="s">
        <v>567</v>
      </c>
      <c r="E94" t="s">
        <v>567</v>
      </c>
    </row>
    <row r="95" spans="1:5" x14ac:dyDescent="0.25">
      <c r="A95" s="1">
        <v>40800</v>
      </c>
      <c r="B95">
        <v>2021</v>
      </c>
      <c r="C95" t="s">
        <v>543</v>
      </c>
      <c r="D95" t="s">
        <v>567</v>
      </c>
      <c r="E95" t="s">
        <v>567</v>
      </c>
    </row>
    <row r="96" spans="1:5" x14ac:dyDescent="0.25">
      <c r="A96" s="1">
        <v>36000</v>
      </c>
      <c r="B96">
        <v>2021</v>
      </c>
      <c r="C96" t="s">
        <v>543</v>
      </c>
      <c r="D96" t="s">
        <v>567</v>
      </c>
      <c r="E96" t="s">
        <v>567</v>
      </c>
    </row>
    <row r="97" spans="1:5" x14ac:dyDescent="0.25">
      <c r="A97" s="1">
        <v>34800</v>
      </c>
      <c r="B97">
        <v>2022</v>
      </c>
      <c r="C97" t="s">
        <v>543</v>
      </c>
      <c r="D97" t="s">
        <v>567</v>
      </c>
      <c r="E97" t="s">
        <v>567</v>
      </c>
    </row>
    <row r="98" spans="1:5" x14ac:dyDescent="0.25">
      <c r="A98" s="1">
        <v>33600</v>
      </c>
      <c r="B98">
        <v>2021</v>
      </c>
      <c r="C98" t="s">
        <v>543</v>
      </c>
      <c r="D98" t="s">
        <v>567</v>
      </c>
      <c r="E98" t="s">
        <v>567</v>
      </c>
    </row>
    <row r="99" spans="1:5" x14ac:dyDescent="0.25">
      <c r="A99" s="1">
        <v>31200</v>
      </c>
      <c r="B99">
        <v>2022</v>
      </c>
      <c r="C99" t="s">
        <v>543</v>
      </c>
      <c r="D99" t="s">
        <v>567</v>
      </c>
      <c r="E99" t="s">
        <v>567</v>
      </c>
    </row>
    <row r="100" spans="1:5" x14ac:dyDescent="0.25">
      <c r="A100" s="1">
        <v>30000</v>
      </c>
      <c r="B100">
        <v>2022</v>
      </c>
      <c r="C100" t="s">
        <v>543</v>
      </c>
      <c r="D100" t="s">
        <v>567</v>
      </c>
      <c r="E100" t="s">
        <v>567</v>
      </c>
    </row>
    <row r="101" spans="1:5" x14ac:dyDescent="0.25">
      <c r="A101" s="1">
        <v>28800</v>
      </c>
      <c r="B101">
        <v>2022</v>
      </c>
      <c r="C101" t="s">
        <v>543</v>
      </c>
      <c r="D101" t="s">
        <v>567</v>
      </c>
      <c r="E101" t="s">
        <v>567</v>
      </c>
    </row>
    <row r="102" spans="1:5" x14ac:dyDescent="0.25">
      <c r="A102" s="1">
        <v>28800</v>
      </c>
      <c r="B102">
        <v>2022</v>
      </c>
      <c r="C102" t="s">
        <v>543</v>
      </c>
      <c r="D102" t="s">
        <v>567</v>
      </c>
      <c r="E102" t="s">
        <v>567</v>
      </c>
    </row>
    <row r="103" spans="1:5" x14ac:dyDescent="0.25">
      <c r="A103" s="1">
        <v>28800</v>
      </c>
      <c r="B103">
        <v>2022</v>
      </c>
      <c r="C103" t="s">
        <v>543</v>
      </c>
      <c r="D103" t="s">
        <v>567</v>
      </c>
      <c r="E103" t="s">
        <v>567</v>
      </c>
    </row>
    <row r="104" spans="1:5" x14ac:dyDescent="0.25">
      <c r="A104" s="1">
        <v>28800</v>
      </c>
      <c r="B104">
        <v>2021</v>
      </c>
      <c r="C104" t="s">
        <v>543</v>
      </c>
      <c r="D104" t="s">
        <v>567</v>
      </c>
      <c r="E104" t="s">
        <v>567</v>
      </c>
    </row>
    <row r="105" spans="1:5" x14ac:dyDescent="0.25">
      <c r="A105" s="1">
        <v>26400</v>
      </c>
      <c r="B105">
        <v>2022</v>
      </c>
      <c r="C105" t="s">
        <v>543</v>
      </c>
      <c r="D105" t="s">
        <v>567</v>
      </c>
      <c r="E105" t="s">
        <v>567</v>
      </c>
    </row>
    <row r="106" spans="1:5" x14ac:dyDescent="0.25">
      <c r="A106" s="1">
        <v>26400</v>
      </c>
      <c r="B106">
        <v>2022</v>
      </c>
      <c r="C106" t="s">
        <v>543</v>
      </c>
      <c r="D106" t="s">
        <v>567</v>
      </c>
      <c r="E106" t="s">
        <v>567</v>
      </c>
    </row>
    <row r="107" spans="1:5" x14ac:dyDescent="0.25">
      <c r="A107" s="1">
        <v>26400</v>
      </c>
      <c r="B107">
        <v>2022</v>
      </c>
      <c r="C107" t="s">
        <v>543</v>
      </c>
      <c r="D107" t="s">
        <v>567</v>
      </c>
      <c r="E107" t="s">
        <v>567</v>
      </c>
    </row>
    <row r="108" spans="1:5" x14ac:dyDescent="0.25">
      <c r="A108" s="1">
        <v>26400</v>
      </c>
      <c r="B108">
        <v>2022</v>
      </c>
      <c r="C108" t="s">
        <v>543</v>
      </c>
      <c r="D108" t="s">
        <v>567</v>
      </c>
      <c r="E108" t="s">
        <v>567</v>
      </c>
    </row>
    <row r="109" spans="1:5" x14ac:dyDescent="0.25">
      <c r="A109" s="1">
        <v>25200</v>
      </c>
      <c r="B109">
        <v>2022</v>
      </c>
      <c r="C109" t="s">
        <v>543</v>
      </c>
      <c r="D109" t="s">
        <v>567</v>
      </c>
      <c r="E109" t="s">
        <v>567</v>
      </c>
    </row>
    <row r="110" spans="1:5" x14ac:dyDescent="0.25">
      <c r="A110" s="1">
        <v>24000</v>
      </c>
      <c r="B110">
        <v>2022</v>
      </c>
      <c r="C110" t="s">
        <v>543</v>
      </c>
      <c r="D110" t="s">
        <v>567</v>
      </c>
      <c r="E110" t="s">
        <v>567</v>
      </c>
    </row>
    <row r="111" spans="1:5" x14ac:dyDescent="0.25">
      <c r="A111" s="1">
        <v>24000</v>
      </c>
      <c r="B111">
        <v>2022</v>
      </c>
      <c r="C111" t="s">
        <v>543</v>
      </c>
      <c r="D111" t="s">
        <v>567</v>
      </c>
      <c r="E111" t="s">
        <v>567</v>
      </c>
    </row>
    <row r="112" spans="1:5" x14ac:dyDescent="0.25">
      <c r="A112" s="1">
        <v>22800</v>
      </c>
      <c r="B112">
        <v>2022</v>
      </c>
      <c r="C112" t="s">
        <v>543</v>
      </c>
      <c r="D112" t="s">
        <v>567</v>
      </c>
      <c r="E112" t="s">
        <v>567</v>
      </c>
    </row>
    <row r="113" spans="1:5" x14ac:dyDescent="0.25">
      <c r="A113" s="1">
        <v>21600</v>
      </c>
      <c r="B113">
        <v>2022</v>
      </c>
      <c r="C113" t="s">
        <v>543</v>
      </c>
      <c r="D113" t="s">
        <v>567</v>
      </c>
      <c r="E113" t="s">
        <v>567</v>
      </c>
    </row>
    <row r="114" spans="1:5" x14ac:dyDescent="0.25">
      <c r="A114" s="1">
        <v>21600</v>
      </c>
      <c r="B114">
        <v>2022</v>
      </c>
      <c r="C114" t="s">
        <v>543</v>
      </c>
      <c r="D114" t="s">
        <v>567</v>
      </c>
      <c r="E114" t="s">
        <v>567</v>
      </c>
    </row>
    <row r="115" spans="1:5" x14ac:dyDescent="0.25">
      <c r="A115" s="1">
        <v>19800</v>
      </c>
      <c r="B115">
        <v>2021</v>
      </c>
      <c r="C115" t="s">
        <v>543</v>
      </c>
      <c r="D115" t="s">
        <v>566</v>
      </c>
      <c r="E115" t="s">
        <v>566</v>
      </c>
    </row>
    <row r="116" spans="1:5" x14ac:dyDescent="0.25">
      <c r="A116" s="1">
        <v>19375</v>
      </c>
      <c r="B116">
        <v>2022</v>
      </c>
      <c r="C116" t="s">
        <v>543</v>
      </c>
      <c r="D116" t="s">
        <v>566</v>
      </c>
      <c r="E116" t="s">
        <v>566</v>
      </c>
    </row>
    <row r="117" spans="1:5" x14ac:dyDescent="0.25">
      <c r="A117" s="1">
        <v>19200</v>
      </c>
      <c r="B117">
        <v>2022</v>
      </c>
      <c r="C117" t="s">
        <v>543</v>
      </c>
      <c r="D117" t="s">
        <v>566</v>
      </c>
      <c r="E117" t="s">
        <v>566</v>
      </c>
    </row>
    <row r="118" spans="1:5" x14ac:dyDescent="0.25">
      <c r="A118" s="1">
        <v>19200</v>
      </c>
      <c r="B118">
        <v>2022</v>
      </c>
      <c r="C118" t="s">
        <v>543</v>
      </c>
      <c r="D118" t="s">
        <v>566</v>
      </c>
      <c r="E118" t="s">
        <v>566</v>
      </c>
    </row>
    <row r="119" spans="1:5" x14ac:dyDescent="0.25">
      <c r="A119" s="1">
        <v>19200</v>
      </c>
      <c r="B119">
        <v>2022</v>
      </c>
      <c r="C119" t="s">
        <v>543</v>
      </c>
      <c r="D119" t="s">
        <v>566</v>
      </c>
      <c r="E119" t="s">
        <v>566</v>
      </c>
    </row>
    <row r="120" spans="1:5" x14ac:dyDescent="0.25">
      <c r="A120" s="1">
        <v>18600</v>
      </c>
      <c r="B120">
        <v>2022</v>
      </c>
      <c r="C120" t="s">
        <v>543</v>
      </c>
      <c r="D120" t="s">
        <v>566</v>
      </c>
      <c r="E120" t="s">
        <v>566</v>
      </c>
    </row>
    <row r="121" spans="1:5" x14ac:dyDescent="0.25">
      <c r="A121" s="1">
        <v>18000</v>
      </c>
      <c r="B121">
        <v>2022</v>
      </c>
      <c r="C121" t="s">
        <v>543</v>
      </c>
      <c r="D121" t="s">
        <v>566</v>
      </c>
      <c r="E121" t="s">
        <v>566</v>
      </c>
    </row>
    <row r="122" spans="1:5" x14ac:dyDescent="0.25">
      <c r="A122" s="1">
        <v>16800</v>
      </c>
      <c r="B122">
        <v>2022</v>
      </c>
      <c r="C122" t="s">
        <v>543</v>
      </c>
      <c r="D122" t="s">
        <v>566</v>
      </c>
      <c r="E122" t="s">
        <v>566</v>
      </c>
    </row>
    <row r="123" spans="1:5" x14ac:dyDescent="0.25">
      <c r="A123" s="1">
        <v>16800</v>
      </c>
      <c r="B123">
        <v>2022</v>
      </c>
      <c r="C123" t="s">
        <v>543</v>
      </c>
      <c r="D123" t="s">
        <v>566</v>
      </c>
      <c r="E123" t="s">
        <v>566</v>
      </c>
    </row>
    <row r="124" spans="1:5" x14ac:dyDescent="0.25">
      <c r="A124" s="1">
        <v>16800</v>
      </c>
      <c r="B124">
        <v>2021</v>
      </c>
      <c r="C124" t="s">
        <v>543</v>
      </c>
      <c r="D124" t="s">
        <v>566</v>
      </c>
      <c r="E124" t="s">
        <v>566</v>
      </c>
    </row>
    <row r="125" spans="1:5" x14ac:dyDescent="0.25">
      <c r="A125" s="1">
        <v>16800</v>
      </c>
      <c r="B125">
        <v>2021</v>
      </c>
      <c r="C125" t="s">
        <v>543</v>
      </c>
      <c r="D125" t="s">
        <v>566</v>
      </c>
      <c r="E125" t="s">
        <v>566</v>
      </c>
    </row>
    <row r="126" spans="1:5" x14ac:dyDescent="0.25">
      <c r="A126" s="1">
        <v>16800</v>
      </c>
      <c r="B126">
        <v>2021</v>
      </c>
      <c r="C126" t="s">
        <v>543</v>
      </c>
      <c r="D126" t="s">
        <v>566</v>
      </c>
      <c r="E126" t="s">
        <v>566</v>
      </c>
    </row>
    <row r="127" spans="1:5" x14ac:dyDescent="0.25">
      <c r="A127" s="1">
        <v>14400</v>
      </c>
      <c r="B127">
        <v>2022</v>
      </c>
      <c r="C127" t="s">
        <v>543</v>
      </c>
      <c r="D127" t="s">
        <v>566</v>
      </c>
      <c r="E127" t="s">
        <v>566</v>
      </c>
    </row>
    <row r="128" spans="1:5" x14ac:dyDescent="0.25">
      <c r="A128" s="1">
        <v>14400</v>
      </c>
      <c r="B128">
        <v>2021</v>
      </c>
      <c r="C128" t="s">
        <v>543</v>
      </c>
      <c r="D128" t="s">
        <v>566</v>
      </c>
      <c r="E128" t="s">
        <v>566</v>
      </c>
    </row>
    <row r="129" spans="1:5" x14ac:dyDescent="0.25">
      <c r="A129" s="1">
        <v>13800</v>
      </c>
      <c r="B129">
        <v>2022</v>
      </c>
      <c r="C129" t="s">
        <v>543</v>
      </c>
      <c r="D129" t="s">
        <v>566</v>
      </c>
      <c r="E129" t="s">
        <v>566</v>
      </c>
    </row>
    <row r="130" spans="1:5" x14ac:dyDescent="0.25">
      <c r="A130" s="1">
        <v>13200</v>
      </c>
      <c r="B130">
        <v>2022</v>
      </c>
      <c r="C130" t="s">
        <v>543</v>
      </c>
      <c r="D130" t="s">
        <v>566</v>
      </c>
      <c r="E130" t="s">
        <v>566</v>
      </c>
    </row>
    <row r="131" spans="1:5" x14ac:dyDescent="0.25">
      <c r="A131" s="1">
        <v>13200</v>
      </c>
      <c r="B131">
        <v>2021</v>
      </c>
      <c r="C131" t="s">
        <v>543</v>
      </c>
      <c r="D131" t="s">
        <v>566</v>
      </c>
      <c r="E131" t="s">
        <v>566</v>
      </c>
    </row>
    <row r="132" spans="1:5" x14ac:dyDescent="0.25">
      <c r="A132" s="1">
        <v>12600</v>
      </c>
      <c r="B132">
        <v>2022</v>
      </c>
      <c r="C132" t="s">
        <v>543</v>
      </c>
      <c r="D132" t="s">
        <v>566</v>
      </c>
      <c r="E132" t="s">
        <v>566</v>
      </c>
    </row>
    <row r="133" spans="1:5" x14ac:dyDescent="0.25">
      <c r="A133" s="1">
        <v>12600</v>
      </c>
      <c r="B133">
        <v>2021</v>
      </c>
      <c r="C133" t="s">
        <v>543</v>
      </c>
      <c r="D133" t="s">
        <v>566</v>
      </c>
      <c r="E133" t="s">
        <v>566</v>
      </c>
    </row>
    <row r="134" spans="1:5" x14ac:dyDescent="0.25">
      <c r="A134" s="1">
        <v>12000</v>
      </c>
      <c r="B134">
        <v>2022</v>
      </c>
      <c r="C134" t="s">
        <v>543</v>
      </c>
      <c r="D134" t="s">
        <v>566</v>
      </c>
      <c r="E134" t="s">
        <v>566</v>
      </c>
    </row>
    <row r="135" spans="1:5" x14ac:dyDescent="0.25">
      <c r="A135" s="1">
        <v>12000</v>
      </c>
      <c r="B135">
        <v>2022</v>
      </c>
      <c r="C135" t="s">
        <v>543</v>
      </c>
      <c r="D135" t="s">
        <v>566</v>
      </c>
      <c r="E135" t="s">
        <v>566</v>
      </c>
    </row>
    <row r="136" spans="1:5" x14ac:dyDescent="0.25">
      <c r="A136" s="1">
        <v>11400</v>
      </c>
      <c r="B136">
        <v>2021</v>
      </c>
      <c r="C136" t="s">
        <v>543</v>
      </c>
      <c r="D136" t="s">
        <v>566</v>
      </c>
      <c r="E136" t="s">
        <v>566</v>
      </c>
    </row>
    <row r="137" spans="1:5" x14ac:dyDescent="0.25">
      <c r="A137" s="1">
        <v>11400</v>
      </c>
      <c r="B137">
        <v>2021</v>
      </c>
      <c r="C137" t="s">
        <v>543</v>
      </c>
      <c r="D137" t="s">
        <v>566</v>
      </c>
      <c r="E137" t="s">
        <v>566</v>
      </c>
    </row>
    <row r="138" spans="1:5" x14ac:dyDescent="0.25">
      <c r="A138" s="1">
        <v>10200</v>
      </c>
      <c r="B138">
        <v>2022</v>
      </c>
      <c r="C138" t="s">
        <v>543</v>
      </c>
      <c r="D138" t="s">
        <v>566</v>
      </c>
      <c r="E138" t="s">
        <v>566</v>
      </c>
    </row>
    <row r="139" spans="1:5" x14ac:dyDescent="0.25">
      <c r="A139" s="1">
        <v>10200</v>
      </c>
      <c r="B139">
        <v>2021</v>
      </c>
      <c r="C139" t="s">
        <v>543</v>
      </c>
      <c r="D139" t="s">
        <v>566</v>
      </c>
      <c r="E139" t="s">
        <v>566</v>
      </c>
    </row>
    <row r="140" spans="1:5" x14ac:dyDescent="0.25">
      <c r="A140" s="1">
        <v>9900</v>
      </c>
      <c r="B140">
        <v>2021</v>
      </c>
      <c r="C140" t="s">
        <v>543</v>
      </c>
      <c r="D140" t="s">
        <v>565</v>
      </c>
      <c r="E140" t="s">
        <v>565</v>
      </c>
    </row>
    <row r="141" spans="1:5" x14ac:dyDescent="0.25">
      <c r="A141" s="1">
        <v>9600</v>
      </c>
      <c r="B141">
        <v>2022</v>
      </c>
      <c r="C141" t="s">
        <v>543</v>
      </c>
      <c r="D141" t="s">
        <v>565</v>
      </c>
      <c r="E141" t="s">
        <v>565</v>
      </c>
    </row>
    <row r="142" spans="1:5" x14ac:dyDescent="0.25">
      <c r="A142" s="1">
        <v>9600</v>
      </c>
      <c r="B142">
        <v>2021</v>
      </c>
      <c r="C142" t="s">
        <v>543</v>
      </c>
      <c r="D142" t="s">
        <v>565</v>
      </c>
      <c r="E142" t="s">
        <v>565</v>
      </c>
    </row>
    <row r="143" spans="1:5" x14ac:dyDescent="0.25">
      <c r="A143" s="1">
        <v>9000</v>
      </c>
      <c r="B143">
        <v>2022</v>
      </c>
      <c r="C143" t="s">
        <v>543</v>
      </c>
      <c r="D143" t="s">
        <v>565</v>
      </c>
      <c r="E143" t="s">
        <v>565</v>
      </c>
    </row>
    <row r="144" spans="1:5" x14ac:dyDescent="0.25">
      <c r="A144" s="1">
        <v>8400</v>
      </c>
      <c r="B144">
        <v>2021</v>
      </c>
      <c r="C144" t="s">
        <v>543</v>
      </c>
      <c r="D144" t="s">
        <v>565</v>
      </c>
      <c r="E144" t="s">
        <v>565</v>
      </c>
    </row>
    <row r="145" spans="1:5" x14ac:dyDescent="0.25">
      <c r="A145" s="1">
        <v>7800</v>
      </c>
      <c r="B145">
        <v>2022</v>
      </c>
      <c r="C145" t="s">
        <v>543</v>
      </c>
      <c r="D145" t="s">
        <v>565</v>
      </c>
      <c r="E145" t="s">
        <v>565</v>
      </c>
    </row>
    <row r="146" spans="1:5" x14ac:dyDescent="0.25">
      <c r="A146" s="1">
        <v>7500</v>
      </c>
      <c r="B146">
        <v>2021</v>
      </c>
      <c r="C146" t="s">
        <v>543</v>
      </c>
      <c r="D146" t="s">
        <v>565</v>
      </c>
      <c r="E146" t="s">
        <v>565</v>
      </c>
    </row>
    <row r="147" spans="1:5" x14ac:dyDescent="0.25">
      <c r="A147" s="1">
        <v>7200</v>
      </c>
      <c r="B147">
        <v>2022</v>
      </c>
      <c r="C147" t="s">
        <v>543</v>
      </c>
      <c r="D147" t="s">
        <v>565</v>
      </c>
      <c r="E147" t="s">
        <v>565</v>
      </c>
    </row>
    <row r="148" spans="1:5" x14ac:dyDescent="0.25">
      <c r="A148" s="1">
        <v>7200</v>
      </c>
      <c r="B148">
        <v>2021</v>
      </c>
      <c r="C148" t="s">
        <v>543</v>
      </c>
      <c r="D148" t="s">
        <v>565</v>
      </c>
      <c r="E148" t="s">
        <v>565</v>
      </c>
    </row>
    <row r="149" spans="1:5" x14ac:dyDescent="0.25">
      <c r="A149" s="1">
        <v>7200</v>
      </c>
      <c r="B149">
        <v>2021</v>
      </c>
      <c r="C149" t="s">
        <v>543</v>
      </c>
      <c r="D149" t="s">
        <v>565</v>
      </c>
      <c r="E149" t="s">
        <v>565</v>
      </c>
    </row>
    <row r="150" spans="1:5" x14ac:dyDescent="0.25">
      <c r="A150" s="1">
        <v>6600</v>
      </c>
      <c r="B150">
        <v>2022</v>
      </c>
      <c r="C150" t="s">
        <v>543</v>
      </c>
      <c r="D150" t="s">
        <v>565</v>
      </c>
      <c r="E150" t="s">
        <v>565</v>
      </c>
    </row>
    <row r="151" spans="1:5" x14ac:dyDescent="0.25">
      <c r="A151" s="1">
        <v>6600</v>
      </c>
      <c r="B151">
        <v>2021</v>
      </c>
      <c r="C151" t="s">
        <v>543</v>
      </c>
      <c r="D151" t="s">
        <v>565</v>
      </c>
      <c r="E151" t="s">
        <v>565</v>
      </c>
    </row>
    <row r="152" spans="1:5" x14ac:dyDescent="0.25">
      <c r="A152" s="1">
        <v>6300</v>
      </c>
      <c r="B152">
        <v>2021</v>
      </c>
      <c r="C152" t="s">
        <v>543</v>
      </c>
      <c r="D152" t="s">
        <v>565</v>
      </c>
      <c r="E152" t="s">
        <v>565</v>
      </c>
    </row>
    <row r="153" spans="1:5" x14ac:dyDescent="0.25">
      <c r="A153" s="1">
        <v>5280</v>
      </c>
      <c r="B153">
        <v>2021</v>
      </c>
      <c r="C153" t="s">
        <v>543</v>
      </c>
      <c r="D153" t="s">
        <v>565</v>
      </c>
      <c r="E153" t="s">
        <v>565</v>
      </c>
    </row>
    <row r="154" spans="1:5" x14ac:dyDescent="0.25">
      <c r="A154" s="1">
        <v>4920</v>
      </c>
      <c r="B154">
        <v>2022</v>
      </c>
      <c r="C154" t="s">
        <v>543</v>
      </c>
      <c r="D154" t="s">
        <v>564</v>
      </c>
      <c r="E154" t="s">
        <v>564</v>
      </c>
    </row>
    <row r="155" spans="1:5" x14ac:dyDescent="0.25">
      <c r="A155" s="1">
        <v>4680</v>
      </c>
      <c r="B155">
        <v>2022</v>
      </c>
      <c r="C155" t="s">
        <v>543</v>
      </c>
      <c r="D155" t="s">
        <v>564</v>
      </c>
      <c r="E155" t="s">
        <v>564</v>
      </c>
    </row>
    <row r="156" spans="1:5" x14ac:dyDescent="0.25">
      <c r="A156" s="1">
        <v>4560</v>
      </c>
      <c r="B156">
        <v>2021</v>
      </c>
      <c r="C156" t="s">
        <v>543</v>
      </c>
      <c r="D156" t="s">
        <v>564</v>
      </c>
      <c r="E156" t="s">
        <v>564</v>
      </c>
    </row>
    <row r="157" spans="1:5" x14ac:dyDescent="0.25">
      <c r="A157" s="1">
        <v>4320</v>
      </c>
      <c r="B157">
        <v>2022</v>
      </c>
      <c r="C157" t="s">
        <v>543</v>
      </c>
      <c r="D157" t="s">
        <v>564</v>
      </c>
      <c r="E157" t="s">
        <v>564</v>
      </c>
    </row>
    <row r="158" spans="1:5" x14ac:dyDescent="0.25">
      <c r="A158" s="1">
        <v>4320</v>
      </c>
      <c r="B158">
        <v>2021</v>
      </c>
      <c r="C158" t="s">
        <v>543</v>
      </c>
      <c r="D158" t="s">
        <v>564</v>
      </c>
      <c r="E158" t="s">
        <v>564</v>
      </c>
    </row>
    <row r="159" spans="1:5" x14ac:dyDescent="0.25">
      <c r="A159" s="1">
        <v>4080</v>
      </c>
      <c r="B159">
        <v>2022</v>
      </c>
      <c r="C159" t="s">
        <v>543</v>
      </c>
      <c r="D159" t="s">
        <v>564</v>
      </c>
      <c r="E159" t="s">
        <v>564</v>
      </c>
    </row>
    <row r="160" spans="1:5" x14ac:dyDescent="0.25">
      <c r="A160" s="1">
        <v>4080</v>
      </c>
      <c r="B160">
        <v>2022</v>
      </c>
      <c r="C160" t="s">
        <v>543</v>
      </c>
      <c r="D160" t="s">
        <v>564</v>
      </c>
      <c r="E160" t="s">
        <v>564</v>
      </c>
    </row>
    <row r="161" spans="1:5" x14ac:dyDescent="0.25">
      <c r="A161" s="1">
        <v>3840</v>
      </c>
      <c r="B161">
        <v>2022</v>
      </c>
      <c r="C161" t="s">
        <v>543</v>
      </c>
      <c r="D161" t="s">
        <v>564</v>
      </c>
      <c r="E161" t="s">
        <v>564</v>
      </c>
    </row>
    <row r="162" spans="1:5" x14ac:dyDescent="0.25">
      <c r="A162" s="1">
        <v>3840</v>
      </c>
      <c r="B162">
        <v>2022</v>
      </c>
      <c r="C162" t="s">
        <v>543</v>
      </c>
      <c r="D162" t="s">
        <v>564</v>
      </c>
      <c r="E162" t="s">
        <v>564</v>
      </c>
    </row>
    <row r="163" spans="1:5" x14ac:dyDescent="0.25">
      <c r="A163" s="1">
        <v>3840</v>
      </c>
      <c r="B163">
        <v>2021</v>
      </c>
      <c r="C163" t="s">
        <v>543</v>
      </c>
      <c r="D163" t="s">
        <v>564</v>
      </c>
      <c r="E163" t="s">
        <v>564</v>
      </c>
    </row>
    <row r="164" spans="1:5" x14ac:dyDescent="0.25">
      <c r="A164" s="1">
        <v>3720</v>
      </c>
      <c r="B164">
        <v>2022</v>
      </c>
      <c r="C164" t="s">
        <v>543</v>
      </c>
      <c r="D164" t="s">
        <v>564</v>
      </c>
      <c r="E164" t="s">
        <v>564</v>
      </c>
    </row>
    <row r="165" spans="1:5" x14ac:dyDescent="0.25">
      <c r="A165" s="1">
        <v>3480</v>
      </c>
      <c r="B165">
        <v>2022</v>
      </c>
      <c r="C165" t="s">
        <v>543</v>
      </c>
      <c r="D165" t="s">
        <v>564</v>
      </c>
      <c r="E165" t="s">
        <v>564</v>
      </c>
    </row>
    <row r="166" spans="1:5" x14ac:dyDescent="0.25">
      <c r="A166" s="1">
        <v>3480</v>
      </c>
      <c r="B166">
        <v>2022</v>
      </c>
      <c r="C166" t="s">
        <v>543</v>
      </c>
      <c r="D166" t="s">
        <v>564</v>
      </c>
      <c r="E166" t="s">
        <v>564</v>
      </c>
    </row>
    <row r="167" spans="1:5" x14ac:dyDescent="0.25">
      <c r="A167" s="1">
        <v>3360</v>
      </c>
      <c r="B167">
        <v>2021</v>
      </c>
      <c r="C167" t="s">
        <v>543</v>
      </c>
      <c r="D167" t="s">
        <v>564</v>
      </c>
      <c r="E167" t="s">
        <v>564</v>
      </c>
    </row>
    <row r="168" spans="1:5" x14ac:dyDescent="0.25">
      <c r="A168" s="1">
        <v>2880</v>
      </c>
      <c r="B168">
        <v>2022</v>
      </c>
      <c r="C168" t="s">
        <v>543</v>
      </c>
      <c r="D168" t="s">
        <v>564</v>
      </c>
      <c r="E168" t="s">
        <v>564</v>
      </c>
    </row>
    <row r="169" spans="1:5" x14ac:dyDescent="0.25">
      <c r="A169" s="1">
        <v>2880</v>
      </c>
      <c r="B169">
        <v>2021</v>
      </c>
      <c r="C169" t="s">
        <v>543</v>
      </c>
      <c r="D169" t="s">
        <v>564</v>
      </c>
      <c r="E169" t="s">
        <v>564</v>
      </c>
    </row>
    <row r="170" spans="1:5" x14ac:dyDescent="0.25">
      <c r="A170" s="1">
        <v>2220</v>
      </c>
      <c r="B170">
        <v>2021</v>
      </c>
      <c r="C170" t="s">
        <v>543</v>
      </c>
      <c r="D170" t="s">
        <v>564</v>
      </c>
      <c r="E170" t="s">
        <v>564</v>
      </c>
    </row>
    <row r="171" spans="1:5" x14ac:dyDescent="0.25">
      <c r="A171" s="1">
        <v>2160</v>
      </c>
      <c r="B171">
        <v>2022</v>
      </c>
      <c r="C171" t="s">
        <v>543</v>
      </c>
      <c r="D171" t="s">
        <v>564</v>
      </c>
      <c r="E171" t="s">
        <v>564</v>
      </c>
    </row>
    <row r="172" spans="1:5" x14ac:dyDescent="0.25">
      <c r="A172" s="1">
        <v>2160</v>
      </c>
      <c r="B172">
        <v>2021</v>
      </c>
      <c r="C172" t="s">
        <v>543</v>
      </c>
      <c r="D172" t="s">
        <v>564</v>
      </c>
      <c r="E172" t="s">
        <v>564</v>
      </c>
    </row>
    <row r="173" spans="1:5" x14ac:dyDescent="0.25">
      <c r="A173" s="1">
        <v>1860</v>
      </c>
      <c r="B173">
        <v>2021</v>
      </c>
      <c r="C173" t="s">
        <v>543</v>
      </c>
      <c r="D173" t="s">
        <v>564</v>
      </c>
      <c r="E173" t="s">
        <v>564</v>
      </c>
    </row>
    <row r="174" spans="1:5" x14ac:dyDescent="0.25">
      <c r="A174" s="1">
        <v>1860</v>
      </c>
      <c r="B174">
        <v>2021</v>
      </c>
      <c r="C174" t="s">
        <v>543</v>
      </c>
      <c r="D174" t="s">
        <v>564</v>
      </c>
      <c r="E174" t="s">
        <v>564</v>
      </c>
    </row>
    <row r="175" spans="1:5" x14ac:dyDescent="0.25">
      <c r="A175" s="1">
        <v>1800</v>
      </c>
      <c r="B175">
        <v>2021</v>
      </c>
      <c r="C175" t="s">
        <v>543</v>
      </c>
      <c r="D175" t="s">
        <v>564</v>
      </c>
      <c r="E175" t="s">
        <v>564</v>
      </c>
    </row>
    <row r="176" spans="1:5" x14ac:dyDescent="0.25">
      <c r="A176" s="1">
        <v>1560</v>
      </c>
      <c r="B176">
        <v>2022</v>
      </c>
      <c r="C176" t="s">
        <v>543</v>
      </c>
      <c r="D176" t="s">
        <v>564</v>
      </c>
      <c r="E176" t="s">
        <v>564</v>
      </c>
    </row>
    <row r="177" spans="1:5" x14ac:dyDescent="0.25">
      <c r="A177" s="1">
        <v>1380</v>
      </c>
      <c r="B177">
        <v>2022</v>
      </c>
      <c r="C177" t="s">
        <v>543</v>
      </c>
      <c r="D177" t="s">
        <v>564</v>
      </c>
      <c r="E177" t="s">
        <v>564</v>
      </c>
    </row>
    <row r="178" spans="1:5" x14ac:dyDescent="0.25">
      <c r="A178" s="1">
        <v>1320</v>
      </c>
      <c r="B178">
        <v>2022</v>
      </c>
      <c r="C178" t="s">
        <v>543</v>
      </c>
      <c r="D178" t="s">
        <v>564</v>
      </c>
      <c r="E178" t="s">
        <v>564</v>
      </c>
    </row>
    <row r="179" spans="1:5" x14ac:dyDescent="0.25">
      <c r="A179" s="1">
        <v>1320</v>
      </c>
      <c r="B179">
        <v>2021</v>
      </c>
      <c r="C179" t="s">
        <v>543</v>
      </c>
      <c r="D179" t="s">
        <v>564</v>
      </c>
      <c r="E179" t="s">
        <v>564</v>
      </c>
    </row>
    <row r="180" spans="1:5" x14ac:dyDescent="0.25">
      <c r="A180" s="1">
        <v>1260</v>
      </c>
      <c r="B180">
        <v>2021</v>
      </c>
      <c r="C180" t="s">
        <v>543</v>
      </c>
      <c r="D180" t="s">
        <v>564</v>
      </c>
      <c r="E180" t="s">
        <v>564</v>
      </c>
    </row>
    <row r="181" spans="1:5" x14ac:dyDescent="0.25">
      <c r="A181" s="1">
        <v>1260</v>
      </c>
      <c r="B181">
        <v>2021</v>
      </c>
      <c r="C181" t="s">
        <v>543</v>
      </c>
      <c r="D181" t="s">
        <v>564</v>
      </c>
      <c r="E181" t="s">
        <v>564</v>
      </c>
    </row>
    <row r="182" spans="1:5" x14ac:dyDescent="0.25">
      <c r="A182" s="1">
        <v>1140</v>
      </c>
      <c r="B182">
        <v>2022</v>
      </c>
      <c r="C182" t="s">
        <v>543</v>
      </c>
      <c r="D182" t="s">
        <v>564</v>
      </c>
      <c r="E182" t="s">
        <v>564</v>
      </c>
    </row>
    <row r="183" spans="1:5" x14ac:dyDescent="0.25">
      <c r="A183" s="1">
        <v>1140</v>
      </c>
      <c r="B183">
        <v>2021</v>
      </c>
      <c r="C183" t="s">
        <v>543</v>
      </c>
      <c r="D183" t="s">
        <v>564</v>
      </c>
      <c r="E183" t="s">
        <v>564</v>
      </c>
    </row>
    <row r="184" spans="1:5" x14ac:dyDescent="0.25">
      <c r="A184" s="1">
        <v>1140</v>
      </c>
      <c r="B184">
        <v>2021</v>
      </c>
      <c r="C184" t="s">
        <v>543</v>
      </c>
      <c r="D184" t="s">
        <v>564</v>
      </c>
      <c r="E184" t="s">
        <v>564</v>
      </c>
    </row>
    <row r="185" spans="1:5" x14ac:dyDescent="0.25">
      <c r="A185" s="1">
        <v>1110</v>
      </c>
      <c r="B185">
        <v>2022</v>
      </c>
      <c r="C185" t="s">
        <v>543</v>
      </c>
      <c r="D185" t="s">
        <v>564</v>
      </c>
      <c r="E185" t="s">
        <v>564</v>
      </c>
    </row>
    <row r="186" spans="1:5" x14ac:dyDescent="0.25">
      <c r="A186" s="1">
        <v>1110</v>
      </c>
      <c r="B186">
        <v>2021</v>
      </c>
      <c r="C186" t="s">
        <v>543</v>
      </c>
      <c r="D186" t="s">
        <v>564</v>
      </c>
      <c r="E186" t="s">
        <v>564</v>
      </c>
    </row>
    <row r="187" spans="1:5" x14ac:dyDescent="0.25">
      <c r="A187" s="1">
        <v>1080</v>
      </c>
      <c r="B187">
        <v>2022</v>
      </c>
      <c r="C187" t="s">
        <v>543</v>
      </c>
      <c r="D187" t="s">
        <v>564</v>
      </c>
      <c r="E187" t="s">
        <v>564</v>
      </c>
    </row>
    <row r="188" spans="1:5" x14ac:dyDescent="0.25">
      <c r="A188" s="1">
        <v>1080</v>
      </c>
      <c r="B188">
        <v>2022</v>
      </c>
      <c r="C188" t="s">
        <v>543</v>
      </c>
      <c r="D188" t="s">
        <v>564</v>
      </c>
      <c r="E188" t="s">
        <v>564</v>
      </c>
    </row>
    <row r="189" spans="1:5" x14ac:dyDescent="0.25">
      <c r="A189" s="1">
        <v>1020</v>
      </c>
      <c r="B189">
        <v>2022</v>
      </c>
      <c r="C189" t="s">
        <v>543</v>
      </c>
      <c r="D189" t="s">
        <v>564</v>
      </c>
      <c r="E189" t="s">
        <v>564</v>
      </c>
    </row>
    <row r="190" spans="1:5" x14ac:dyDescent="0.25">
      <c r="A190" s="1">
        <v>1020</v>
      </c>
      <c r="B190">
        <v>2022</v>
      </c>
      <c r="C190" t="s">
        <v>543</v>
      </c>
      <c r="D190" t="s">
        <v>564</v>
      </c>
      <c r="E190" t="s">
        <v>564</v>
      </c>
    </row>
    <row r="191" spans="1:5" x14ac:dyDescent="0.25">
      <c r="A191" s="1">
        <v>960</v>
      </c>
      <c r="B191">
        <v>2022</v>
      </c>
      <c r="C191" t="s">
        <v>543</v>
      </c>
      <c r="D191" t="s">
        <v>563</v>
      </c>
      <c r="E191" t="s">
        <v>563</v>
      </c>
    </row>
    <row r="192" spans="1:5" x14ac:dyDescent="0.25">
      <c r="A192" s="1">
        <v>960</v>
      </c>
      <c r="B192">
        <v>2022</v>
      </c>
      <c r="C192" t="s">
        <v>543</v>
      </c>
      <c r="D192" t="s">
        <v>563</v>
      </c>
      <c r="E192" t="s">
        <v>563</v>
      </c>
    </row>
    <row r="193" spans="1:5" x14ac:dyDescent="0.25">
      <c r="A193" s="1">
        <v>900</v>
      </c>
      <c r="B193">
        <v>2021</v>
      </c>
      <c r="C193" t="s">
        <v>543</v>
      </c>
      <c r="D193" t="s">
        <v>563</v>
      </c>
      <c r="E193" t="s">
        <v>563</v>
      </c>
    </row>
    <row r="194" spans="1:5" x14ac:dyDescent="0.25">
      <c r="A194" s="1">
        <v>780</v>
      </c>
      <c r="B194">
        <v>2022</v>
      </c>
      <c r="C194" t="s">
        <v>543</v>
      </c>
      <c r="D194" t="s">
        <v>563</v>
      </c>
      <c r="E194" t="s">
        <v>563</v>
      </c>
    </row>
    <row r="195" spans="1:5" x14ac:dyDescent="0.25">
      <c r="A195" s="1">
        <v>690</v>
      </c>
      <c r="B195">
        <v>2022</v>
      </c>
      <c r="C195" t="s">
        <v>543</v>
      </c>
      <c r="D195" t="s">
        <v>563</v>
      </c>
      <c r="E195" t="s">
        <v>563</v>
      </c>
    </row>
    <row r="196" spans="1:5" x14ac:dyDescent="0.25">
      <c r="A196" s="1">
        <v>660</v>
      </c>
      <c r="B196">
        <v>2022</v>
      </c>
      <c r="C196" t="s">
        <v>543</v>
      </c>
      <c r="D196" t="s">
        <v>563</v>
      </c>
      <c r="E196" t="s">
        <v>563</v>
      </c>
    </row>
    <row r="197" spans="1:5" x14ac:dyDescent="0.25">
      <c r="A197" s="1">
        <v>660</v>
      </c>
      <c r="B197">
        <v>2022</v>
      </c>
      <c r="C197" t="s">
        <v>543</v>
      </c>
      <c r="D197" t="s">
        <v>563</v>
      </c>
      <c r="E197" t="s">
        <v>563</v>
      </c>
    </row>
    <row r="198" spans="1:5" x14ac:dyDescent="0.25">
      <c r="A198" s="1">
        <v>600</v>
      </c>
      <c r="B198">
        <v>2022</v>
      </c>
      <c r="C198" t="s">
        <v>543</v>
      </c>
      <c r="D198" t="s">
        <v>563</v>
      </c>
      <c r="E198" t="s">
        <v>563</v>
      </c>
    </row>
    <row r="199" spans="1:5" x14ac:dyDescent="0.25">
      <c r="A199" s="1">
        <v>552</v>
      </c>
      <c r="B199">
        <v>2022</v>
      </c>
      <c r="C199" t="s">
        <v>543</v>
      </c>
      <c r="D199" t="s">
        <v>563</v>
      </c>
      <c r="E199" t="s">
        <v>563</v>
      </c>
    </row>
    <row r="200" spans="1:5" x14ac:dyDescent="0.25">
      <c r="A200" s="1">
        <v>552</v>
      </c>
      <c r="B200">
        <v>2022</v>
      </c>
      <c r="C200" t="s">
        <v>543</v>
      </c>
      <c r="D200" t="s">
        <v>563</v>
      </c>
      <c r="E200" t="s">
        <v>563</v>
      </c>
    </row>
    <row r="201" spans="1:5" x14ac:dyDescent="0.25">
      <c r="A201" s="1">
        <v>504</v>
      </c>
      <c r="B201">
        <v>2022</v>
      </c>
      <c r="C201" t="s">
        <v>543</v>
      </c>
      <c r="D201" t="s">
        <v>563</v>
      </c>
      <c r="E201" t="s">
        <v>563</v>
      </c>
    </row>
    <row r="202" spans="1:5" x14ac:dyDescent="0.25">
      <c r="A202" s="1">
        <v>492</v>
      </c>
      <c r="B202">
        <v>2022</v>
      </c>
      <c r="C202" t="s">
        <v>543</v>
      </c>
      <c r="D202" t="s">
        <v>562</v>
      </c>
      <c r="E202" t="s">
        <v>562</v>
      </c>
    </row>
    <row r="203" spans="1:5" x14ac:dyDescent="0.25">
      <c r="A203" s="1">
        <v>475</v>
      </c>
      <c r="B203">
        <v>2022</v>
      </c>
      <c r="C203" t="s">
        <v>543</v>
      </c>
      <c r="D203" t="s">
        <v>562</v>
      </c>
      <c r="E203" t="s">
        <v>562</v>
      </c>
    </row>
    <row r="204" spans="1:5" x14ac:dyDescent="0.25">
      <c r="A204" s="1">
        <v>432</v>
      </c>
      <c r="B204">
        <v>2022</v>
      </c>
      <c r="C204" t="s">
        <v>543</v>
      </c>
      <c r="D204" t="s">
        <v>562</v>
      </c>
      <c r="E204" t="s">
        <v>562</v>
      </c>
    </row>
    <row r="205" spans="1:5" x14ac:dyDescent="0.25">
      <c r="A205" s="1">
        <v>432</v>
      </c>
      <c r="B205">
        <v>2021</v>
      </c>
      <c r="C205" t="s">
        <v>543</v>
      </c>
      <c r="D205" t="s">
        <v>562</v>
      </c>
      <c r="E205" t="s">
        <v>562</v>
      </c>
    </row>
    <row r="206" spans="1:5" x14ac:dyDescent="0.25">
      <c r="A206" s="1">
        <v>384</v>
      </c>
      <c r="B206">
        <v>2022</v>
      </c>
      <c r="C206" t="s">
        <v>543</v>
      </c>
      <c r="D206" t="s">
        <v>562</v>
      </c>
      <c r="E206" t="s">
        <v>562</v>
      </c>
    </row>
    <row r="207" spans="1:5" x14ac:dyDescent="0.25">
      <c r="A207" s="1">
        <v>384</v>
      </c>
      <c r="B207">
        <v>2022</v>
      </c>
      <c r="C207" t="s">
        <v>543</v>
      </c>
      <c r="D207" t="s">
        <v>562</v>
      </c>
      <c r="E207" t="s">
        <v>562</v>
      </c>
    </row>
    <row r="208" spans="1:5" x14ac:dyDescent="0.25">
      <c r="A208" s="1">
        <v>348</v>
      </c>
      <c r="B208">
        <v>2022</v>
      </c>
      <c r="C208" t="s">
        <v>543</v>
      </c>
      <c r="D208" t="s">
        <v>562</v>
      </c>
      <c r="E208" t="s">
        <v>562</v>
      </c>
    </row>
    <row r="209" spans="1:5" x14ac:dyDescent="0.25">
      <c r="A209" s="1">
        <v>300000</v>
      </c>
      <c r="B209">
        <v>2020</v>
      </c>
      <c r="C209" t="s">
        <v>544</v>
      </c>
      <c r="D209" t="s">
        <v>567</v>
      </c>
      <c r="E209" t="s">
        <v>568</v>
      </c>
    </row>
    <row r="210" spans="1:5" x14ac:dyDescent="0.25">
      <c r="A210" s="1">
        <v>72000</v>
      </c>
      <c r="B210">
        <v>2020</v>
      </c>
      <c r="C210" t="s">
        <v>544</v>
      </c>
      <c r="D210" t="s">
        <v>567</v>
      </c>
      <c r="E210" t="s">
        <v>567</v>
      </c>
    </row>
    <row r="211" spans="1:5" x14ac:dyDescent="0.25">
      <c r="A211" s="1">
        <v>65725</v>
      </c>
      <c r="B211">
        <v>2018</v>
      </c>
      <c r="C211" t="s">
        <v>544</v>
      </c>
      <c r="D211" t="s">
        <v>567</v>
      </c>
      <c r="E211" t="s">
        <v>567</v>
      </c>
    </row>
    <row r="212" spans="1:5" x14ac:dyDescent="0.25">
      <c r="A212" s="1">
        <v>57360</v>
      </c>
      <c r="B212">
        <v>2018</v>
      </c>
      <c r="C212" t="s">
        <v>544</v>
      </c>
      <c r="D212" t="s">
        <v>567</v>
      </c>
      <c r="E212" t="s">
        <v>567</v>
      </c>
    </row>
    <row r="213" spans="1:5" x14ac:dyDescent="0.25">
      <c r="A213" s="1">
        <v>45600</v>
      </c>
      <c r="B213">
        <v>2020</v>
      </c>
      <c r="C213" t="s">
        <v>544</v>
      </c>
      <c r="D213" t="s">
        <v>567</v>
      </c>
      <c r="E213" t="s">
        <v>567</v>
      </c>
    </row>
    <row r="214" spans="1:5" x14ac:dyDescent="0.25">
      <c r="A214" s="1">
        <v>38240</v>
      </c>
      <c r="B214">
        <v>2018</v>
      </c>
      <c r="C214" t="s">
        <v>544</v>
      </c>
      <c r="D214" t="s">
        <v>567</v>
      </c>
      <c r="E214" t="s">
        <v>567</v>
      </c>
    </row>
    <row r="215" spans="1:5" x14ac:dyDescent="0.25">
      <c r="A215" s="1">
        <v>35850</v>
      </c>
      <c r="B215">
        <v>2016</v>
      </c>
      <c r="C215" t="s">
        <v>544</v>
      </c>
      <c r="D215" t="s">
        <v>567</v>
      </c>
      <c r="E215" t="s">
        <v>567</v>
      </c>
    </row>
    <row r="216" spans="1:5" x14ac:dyDescent="0.25">
      <c r="A216" s="1">
        <v>35850</v>
      </c>
      <c r="B216">
        <v>2016</v>
      </c>
      <c r="C216" t="s">
        <v>544</v>
      </c>
      <c r="D216" t="s">
        <v>567</v>
      </c>
      <c r="E216" t="s">
        <v>567</v>
      </c>
    </row>
    <row r="217" spans="1:5" x14ac:dyDescent="0.25">
      <c r="A217" s="1">
        <v>26400</v>
      </c>
      <c r="B217">
        <v>2020</v>
      </c>
      <c r="C217" t="s">
        <v>544</v>
      </c>
      <c r="D217" t="s">
        <v>567</v>
      </c>
      <c r="E217" t="s">
        <v>567</v>
      </c>
    </row>
    <row r="218" spans="1:5" x14ac:dyDescent="0.25">
      <c r="A218" s="1">
        <v>24000</v>
      </c>
      <c r="B218">
        <v>2020</v>
      </c>
      <c r="C218" t="s">
        <v>544</v>
      </c>
      <c r="D218" t="s">
        <v>567</v>
      </c>
      <c r="E218" t="s">
        <v>567</v>
      </c>
    </row>
    <row r="219" spans="1:5" x14ac:dyDescent="0.25">
      <c r="A219" s="1">
        <v>23900</v>
      </c>
      <c r="B219">
        <v>2016</v>
      </c>
      <c r="C219" t="s">
        <v>544</v>
      </c>
      <c r="D219" t="s">
        <v>567</v>
      </c>
      <c r="E219" t="s">
        <v>567</v>
      </c>
    </row>
    <row r="220" spans="1:5" x14ac:dyDescent="0.25">
      <c r="A220" s="1">
        <v>22800</v>
      </c>
      <c r="B220">
        <v>2019</v>
      </c>
      <c r="C220" t="s">
        <v>544</v>
      </c>
      <c r="D220" t="s">
        <v>567</v>
      </c>
      <c r="E220" t="s">
        <v>567</v>
      </c>
    </row>
    <row r="221" spans="1:5" x14ac:dyDescent="0.25">
      <c r="A221" s="1">
        <v>20315</v>
      </c>
      <c r="B221">
        <v>2016</v>
      </c>
      <c r="C221" t="s">
        <v>544</v>
      </c>
      <c r="D221" t="s">
        <v>567</v>
      </c>
      <c r="E221" t="s">
        <v>567</v>
      </c>
    </row>
    <row r="222" spans="1:5" x14ac:dyDescent="0.25">
      <c r="A222" s="1">
        <v>19200</v>
      </c>
      <c r="B222">
        <v>2020</v>
      </c>
      <c r="C222" t="s">
        <v>544</v>
      </c>
      <c r="D222" t="s">
        <v>566</v>
      </c>
      <c r="E222" t="s">
        <v>566</v>
      </c>
    </row>
    <row r="223" spans="1:5" x14ac:dyDescent="0.25">
      <c r="A223" s="1">
        <v>19200</v>
      </c>
      <c r="B223">
        <v>2018</v>
      </c>
      <c r="C223" t="s">
        <v>544</v>
      </c>
      <c r="D223" t="s">
        <v>566</v>
      </c>
      <c r="E223" t="s">
        <v>566</v>
      </c>
    </row>
    <row r="224" spans="1:5" x14ac:dyDescent="0.25">
      <c r="A224" s="1">
        <v>19120</v>
      </c>
      <c r="B224">
        <v>2016</v>
      </c>
      <c r="C224" t="s">
        <v>544</v>
      </c>
      <c r="D224" t="s">
        <v>566</v>
      </c>
      <c r="E224" t="s">
        <v>566</v>
      </c>
    </row>
    <row r="225" spans="1:5" x14ac:dyDescent="0.25">
      <c r="A225" s="1">
        <v>16800</v>
      </c>
      <c r="B225">
        <v>2019</v>
      </c>
      <c r="C225" t="s">
        <v>544</v>
      </c>
      <c r="D225" t="s">
        <v>566</v>
      </c>
      <c r="E225" t="s">
        <v>566</v>
      </c>
    </row>
    <row r="226" spans="1:5" x14ac:dyDescent="0.25">
      <c r="A226" s="1">
        <v>16800</v>
      </c>
      <c r="B226">
        <v>2018</v>
      </c>
      <c r="C226" t="s">
        <v>544</v>
      </c>
      <c r="D226" t="s">
        <v>566</v>
      </c>
      <c r="E226" t="s">
        <v>566</v>
      </c>
    </row>
    <row r="227" spans="1:5" x14ac:dyDescent="0.25">
      <c r="A227" s="1">
        <v>16730</v>
      </c>
      <c r="B227">
        <v>2018</v>
      </c>
      <c r="C227" t="s">
        <v>544</v>
      </c>
      <c r="D227" t="s">
        <v>566</v>
      </c>
      <c r="E227" t="s">
        <v>566</v>
      </c>
    </row>
    <row r="228" spans="1:5" x14ac:dyDescent="0.25">
      <c r="A228" s="1">
        <v>16730</v>
      </c>
      <c r="B228">
        <v>2016</v>
      </c>
      <c r="C228" t="s">
        <v>544</v>
      </c>
      <c r="D228" t="s">
        <v>566</v>
      </c>
      <c r="E228" t="s">
        <v>566</v>
      </c>
    </row>
    <row r="229" spans="1:5" x14ac:dyDescent="0.25">
      <c r="A229" s="1">
        <v>16200</v>
      </c>
      <c r="B229">
        <v>2020</v>
      </c>
      <c r="C229" t="s">
        <v>544</v>
      </c>
      <c r="D229" t="s">
        <v>566</v>
      </c>
      <c r="E229" t="s">
        <v>566</v>
      </c>
    </row>
    <row r="230" spans="1:5" x14ac:dyDescent="0.25">
      <c r="A230" s="1">
        <v>15535</v>
      </c>
      <c r="B230">
        <v>2018</v>
      </c>
      <c r="C230" t="s">
        <v>544</v>
      </c>
      <c r="D230" t="s">
        <v>566</v>
      </c>
      <c r="E230" t="s">
        <v>566</v>
      </c>
    </row>
    <row r="231" spans="1:5" x14ac:dyDescent="0.25">
      <c r="A231" s="1">
        <v>15535</v>
      </c>
      <c r="B231">
        <v>2016</v>
      </c>
      <c r="C231" t="s">
        <v>544</v>
      </c>
      <c r="D231" t="s">
        <v>566</v>
      </c>
      <c r="E231" t="s">
        <v>566</v>
      </c>
    </row>
    <row r="232" spans="1:5" x14ac:dyDescent="0.25">
      <c r="A232" s="1">
        <v>15535</v>
      </c>
      <c r="B232">
        <v>2016</v>
      </c>
      <c r="C232" t="s">
        <v>544</v>
      </c>
      <c r="D232" t="s">
        <v>566</v>
      </c>
      <c r="E232" t="s">
        <v>566</v>
      </c>
    </row>
    <row r="233" spans="1:5" x14ac:dyDescent="0.25">
      <c r="A233" s="1">
        <v>14340</v>
      </c>
      <c r="B233">
        <v>2018</v>
      </c>
      <c r="C233" t="s">
        <v>544</v>
      </c>
      <c r="D233" t="s">
        <v>566</v>
      </c>
      <c r="E233" t="s">
        <v>566</v>
      </c>
    </row>
    <row r="234" spans="1:5" x14ac:dyDescent="0.25">
      <c r="A234" s="1">
        <v>13200</v>
      </c>
      <c r="B234">
        <v>2020</v>
      </c>
      <c r="C234" t="s">
        <v>544</v>
      </c>
      <c r="D234" t="s">
        <v>566</v>
      </c>
      <c r="E234" t="s">
        <v>566</v>
      </c>
    </row>
    <row r="235" spans="1:5" x14ac:dyDescent="0.25">
      <c r="A235" s="1">
        <v>13200</v>
      </c>
      <c r="B235">
        <v>2020</v>
      </c>
      <c r="C235" t="s">
        <v>544</v>
      </c>
      <c r="D235" t="s">
        <v>566</v>
      </c>
      <c r="E235" t="s">
        <v>566</v>
      </c>
    </row>
    <row r="236" spans="1:5" x14ac:dyDescent="0.25">
      <c r="A236" s="1">
        <v>13200</v>
      </c>
      <c r="B236">
        <v>2018</v>
      </c>
      <c r="C236" t="s">
        <v>544</v>
      </c>
      <c r="D236" t="s">
        <v>566</v>
      </c>
      <c r="E236" t="s">
        <v>566</v>
      </c>
    </row>
    <row r="237" spans="1:5" x14ac:dyDescent="0.25">
      <c r="A237" s="1">
        <v>13145</v>
      </c>
      <c r="B237">
        <v>2017</v>
      </c>
      <c r="C237" t="s">
        <v>544</v>
      </c>
      <c r="D237" t="s">
        <v>566</v>
      </c>
      <c r="E237" t="s">
        <v>566</v>
      </c>
    </row>
    <row r="238" spans="1:5" x14ac:dyDescent="0.25">
      <c r="A238" s="1">
        <v>12000</v>
      </c>
      <c r="B238">
        <v>2019</v>
      </c>
      <c r="C238" t="s">
        <v>544</v>
      </c>
      <c r="D238" t="s">
        <v>566</v>
      </c>
      <c r="E238" t="s">
        <v>566</v>
      </c>
    </row>
    <row r="239" spans="1:5" x14ac:dyDescent="0.25">
      <c r="A239" s="1">
        <v>11400</v>
      </c>
      <c r="B239">
        <v>2019</v>
      </c>
      <c r="C239" t="s">
        <v>544</v>
      </c>
      <c r="D239" t="s">
        <v>566</v>
      </c>
      <c r="E239" t="s">
        <v>566</v>
      </c>
    </row>
    <row r="240" spans="1:5" x14ac:dyDescent="0.25">
      <c r="A240" s="1">
        <v>11352.5</v>
      </c>
      <c r="B240">
        <v>2017</v>
      </c>
      <c r="C240" t="s">
        <v>544</v>
      </c>
      <c r="D240" t="s">
        <v>566</v>
      </c>
      <c r="E240" t="s">
        <v>566</v>
      </c>
    </row>
    <row r="241" spans="1:5" x14ac:dyDescent="0.25">
      <c r="A241" s="1">
        <v>11352.5</v>
      </c>
      <c r="B241">
        <v>2016</v>
      </c>
      <c r="C241" t="s">
        <v>544</v>
      </c>
      <c r="D241" t="s">
        <v>566</v>
      </c>
      <c r="E241" t="s">
        <v>566</v>
      </c>
    </row>
    <row r="242" spans="1:5" x14ac:dyDescent="0.25">
      <c r="A242" s="1">
        <v>10200</v>
      </c>
      <c r="B242">
        <v>2020</v>
      </c>
      <c r="C242" t="s">
        <v>544</v>
      </c>
      <c r="D242" t="s">
        <v>566</v>
      </c>
      <c r="E242" t="s">
        <v>566</v>
      </c>
    </row>
    <row r="243" spans="1:5" x14ac:dyDescent="0.25">
      <c r="A243" s="1">
        <v>10200</v>
      </c>
      <c r="B243">
        <v>2019</v>
      </c>
      <c r="C243" t="s">
        <v>544</v>
      </c>
      <c r="D243" t="s">
        <v>566</v>
      </c>
      <c r="E243" t="s">
        <v>566</v>
      </c>
    </row>
    <row r="244" spans="1:5" x14ac:dyDescent="0.25">
      <c r="A244" s="1">
        <v>9600</v>
      </c>
      <c r="B244">
        <v>2018</v>
      </c>
      <c r="C244" t="s">
        <v>544</v>
      </c>
      <c r="D244" t="s">
        <v>565</v>
      </c>
      <c r="E244" t="s">
        <v>565</v>
      </c>
    </row>
    <row r="245" spans="1:5" x14ac:dyDescent="0.25">
      <c r="A245" s="1">
        <v>9560</v>
      </c>
      <c r="B245">
        <v>2018</v>
      </c>
      <c r="C245" t="s">
        <v>544</v>
      </c>
      <c r="D245" t="s">
        <v>565</v>
      </c>
      <c r="E245" t="s">
        <v>565</v>
      </c>
    </row>
    <row r="246" spans="1:5" x14ac:dyDescent="0.25">
      <c r="A246" s="1">
        <v>9560</v>
      </c>
      <c r="B246">
        <v>2017</v>
      </c>
      <c r="C246" t="s">
        <v>544</v>
      </c>
      <c r="D246" t="s">
        <v>565</v>
      </c>
      <c r="E246" t="s">
        <v>565</v>
      </c>
    </row>
    <row r="247" spans="1:5" x14ac:dyDescent="0.25">
      <c r="A247" s="1">
        <v>9261.25</v>
      </c>
      <c r="B247">
        <v>2016</v>
      </c>
      <c r="C247" t="s">
        <v>544</v>
      </c>
      <c r="D247" t="s">
        <v>565</v>
      </c>
      <c r="E247" t="s">
        <v>565</v>
      </c>
    </row>
    <row r="248" spans="1:5" x14ac:dyDescent="0.25">
      <c r="A248" s="1">
        <v>9000</v>
      </c>
      <c r="B248">
        <v>2020</v>
      </c>
      <c r="C248" t="s">
        <v>544</v>
      </c>
      <c r="D248" t="s">
        <v>565</v>
      </c>
      <c r="E248" t="s">
        <v>565</v>
      </c>
    </row>
    <row r="249" spans="1:5" x14ac:dyDescent="0.25">
      <c r="A249" s="1">
        <v>8962.5</v>
      </c>
      <c r="B249">
        <v>2017</v>
      </c>
      <c r="C249" t="s">
        <v>544</v>
      </c>
      <c r="D249" t="s">
        <v>565</v>
      </c>
      <c r="E249" t="s">
        <v>565</v>
      </c>
    </row>
    <row r="250" spans="1:5" x14ac:dyDescent="0.25">
      <c r="A250" s="1">
        <v>8365</v>
      </c>
      <c r="B250">
        <v>2016</v>
      </c>
      <c r="C250" t="s">
        <v>544</v>
      </c>
      <c r="D250" t="s">
        <v>565</v>
      </c>
      <c r="E250" t="s">
        <v>565</v>
      </c>
    </row>
    <row r="251" spans="1:5" x14ac:dyDescent="0.25">
      <c r="A251" s="1">
        <v>8365</v>
      </c>
      <c r="B251">
        <v>2016</v>
      </c>
      <c r="C251" t="s">
        <v>544</v>
      </c>
      <c r="D251" t="s">
        <v>565</v>
      </c>
      <c r="E251" t="s">
        <v>565</v>
      </c>
    </row>
    <row r="252" spans="1:5" x14ac:dyDescent="0.25">
      <c r="A252" s="1">
        <v>8365</v>
      </c>
      <c r="B252">
        <v>2016</v>
      </c>
      <c r="C252" t="s">
        <v>544</v>
      </c>
      <c r="D252" t="s">
        <v>565</v>
      </c>
      <c r="E252" t="s">
        <v>565</v>
      </c>
    </row>
    <row r="253" spans="1:5" x14ac:dyDescent="0.25">
      <c r="A253" s="1">
        <v>8100</v>
      </c>
      <c r="B253">
        <v>2018</v>
      </c>
      <c r="C253" t="s">
        <v>544</v>
      </c>
      <c r="D253" t="s">
        <v>565</v>
      </c>
      <c r="E253" t="s">
        <v>565</v>
      </c>
    </row>
    <row r="254" spans="1:5" x14ac:dyDescent="0.25">
      <c r="A254" s="1">
        <v>7800</v>
      </c>
      <c r="B254">
        <v>2020</v>
      </c>
      <c r="C254" t="s">
        <v>544</v>
      </c>
      <c r="D254" t="s">
        <v>565</v>
      </c>
      <c r="E254" t="s">
        <v>565</v>
      </c>
    </row>
    <row r="255" spans="1:5" x14ac:dyDescent="0.25">
      <c r="A255" s="1">
        <v>7800</v>
      </c>
      <c r="B255">
        <v>2018</v>
      </c>
      <c r="C255" t="s">
        <v>544</v>
      </c>
      <c r="D255" t="s">
        <v>565</v>
      </c>
      <c r="E255" t="s">
        <v>565</v>
      </c>
    </row>
    <row r="256" spans="1:5" x14ac:dyDescent="0.25">
      <c r="A256" s="1">
        <v>7767.5</v>
      </c>
      <c r="B256">
        <v>2018</v>
      </c>
      <c r="C256" t="s">
        <v>544</v>
      </c>
      <c r="D256" t="s">
        <v>565</v>
      </c>
      <c r="E256" t="s">
        <v>565</v>
      </c>
    </row>
    <row r="257" spans="1:5" x14ac:dyDescent="0.25">
      <c r="A257" s="1">
        <v>6900</v>
      </c>
      <c r="B257">
        <v>2020</v>
      </c>
      <c r="C257" t="s">
        <v>544</v>
      </c>
      <c r="D257" t="s">
        <v>565</v>
      </c>
      <c r="E257" t="s">
        <v>565</v>
      </c>
    </row>
    <row r="258" spans="1:5" x14ac:dyDescent="0.25">
      <c r="A258" s="1">
        <v>6600</v>
      </c>
      <c r="B258">
        <v>2020</v>
      </c>
      <c r="C258" t="s">
        <v>544</v>
      </c>
      <c r="D258" t="s">
        <v>565</v>
      </c>
      <c r="E258" t="s">
        <v>565</v>
      </c>
    </row>
    <row r="259" spans="1:5" x14ac:dyDescent="0.25">
      <c r="A259" s="1">
        <v>6600</v>
      </c>
      <c r="B259">
        <v>2019</v>
      </c>
      <c r="C259" t="s">
        <v>544</v>
      </c>
      <c r="D259" t="s">
        <v>565</v>
      </c>
      <c r="E259" t="s">
        <v>565</v>
      </c>
    </row>
    <row r="260" spans="1:5" x14ac:dyDescent="0.25">
      <c r="A260" s="1">
        <v>6600</v>
      </c>
      <c r="B260">
        <v>2018</v>
      </c>
      <c r="C260" t="s">
        <v>544</v>
      </c>
      <c r="D260" t="s">
        <v>565</v>
      </c>
      <c r="E260" t="s">
        <v>565</v>
      </c>
    </row>
    <row r="261" spans="1:5" x14ac:dyDescent="0.25">
      <c r="A261" s="1">
        <v>6572.5</v>
      </c>
      <c r="B261">
        <v>2016</v>
      </c>
      <c r="C261" t="s">
        <v>544</v>
      </c>
      <c r="D261" t="s">
        <v>565</v>
      </c>
      <c r="E261" t="s">
        <v>565</v>
      </c>
    </row>
    <row r="262" spans="1:5" x14ac:dyDescent="0.25">
      <c r="A262" s="1">
        <v>6572.5</v>
      </c>
      <c r="B262">
        <v>2016</v>
      </c>
      <c r="C262" t="s">
        <v>544</v>
      </c>
      <c r="D262" t="s">
        <v>565</v>
      </c>
      <c r="E262" t="s">
        <v>565</v>
      </c>
    </row>
    <row r="263" spans="1:5" x14ac:dyDescent="0.25">
      <c r="A263" s="1">
        <v>6300</v>
      </c>
      <c r="B263">
        <v>2020</v>
      </c>
      <c r="C263" t="s">
        <v>544</v>
      </c>
      <c r="D263" t="s">
        <v>565</v>
      </c>
      <c r="E263" t="s">
        <v>565</v>
      </c>
    </row>
    <row r="264" spans="1:5" x14ac:dyDescent="0.25">
      <c r="A264" s="1">
        <v>6048</v>
      </c>
      <c r="B264">
        <v>2018</v>
      </c>
      <c r="C264" t="s">
        <v>544</v>
      </c>
      <c r="D264" t="s">
        <v>565</v>
      </c>
      <c r="E264" t="s">
        <v>565</v>
      </c>
    </row>
    <row r="265" spans="1:5" x14ac:dyDescent="0.25">
      <c r="A265" s="1">
        <v>6000</v>
      </c>
      <c r="B265">
        <v>2018</v>
      </c>
      <c r="C265" t="s">
        <v>544</v>
      </c>
      <c r="D265" t="s">
        <v>565</v>
      </c>
      <c r="E265" t="s">
        <v>565</v>
      </c>
    </row>
    <row r="266" spans="1:5" x14ac:dyDescent="0.25">
      <c r="A266" s="1">
        <v>5975</v>
      </c>
      <c r="B266">
        <v>2018</v>
      </c>
      <c r="C266" t="s">
        <v>544</v>
      </c>
      <c r="D266" t="s">
        <v>565</v>
      </c>
      <c r="E266" t="s">
        <v>565</v>
      </c>
    </row>
    <row r="267" spans="1:5" x14ac:dyDescent="0.25">
      <c r="A267" s="1">
        <v>5975</v>
      </c>
      <c r="B267">
        <v>2017</v>
      </c>
      <c r="C267" t="s">
        <v>544</v>
      </c>
      <c r="D267" t="s">
        <v>565</v>
      </c>
      <c r="E267" t="s">
        <v>565</v>
      </c>
    </row>
    <row r="268" spans="1:5" x14ac:dyDescent="0.25">
      <c r="A268" s="1">
        <v>5736</v>
      </c>
      <c r="B268">
        <v>2016</v>
      </c>
      <c r="C268" t="s">
        <v>544</v>
      </c>
      <c r="D268" t="s">
        <v>565</v>
      </c>
      <c r="E268" t="s">
        <v>565</v>
      </c>
    </row>
    <row r="269" spans="1:5" x14ac:dyDescent="0.25">
      <c r="A269" s="1">
        <v>5520</v>
      </c>
      <c r="B269">
        <v>2020</v>
      </c>
      <c r="C269" t="s">
        <v>544</v>
      </c>
      <c r="D269" t="s">
        <v>565</v>
      </c>
      <c r="E269" t="s">
        <v>565</v>
      </c>
    </row>
    <row r="270" spans="1:5" x14ac:dyDescent="0.25">
      <c r="A270" s="1">
        <v>5520</v>
      </c>
      <c r="B270">
        <v>2019</v>
      </c>
      <c r="C270" t="s">
        <v>544</v>
      </c>
      <c r="D270" t="s">
        <v>565</v>
      </c>
      <c r="E270" t="s">
        <v>565</v>
      </c>
    </row>
    <row r="271" spans="1:5" x14ac:dyDescent="0.25">
      <c r="A271" s="1">
        <v>5280</v>
      </c>
      <c r="B271">
        <v>2020</v>
      </c>
      <c r="C271" t="s">
        <v>544</v>
      </c>
      <c r="D271" t="s">
        <v>565</v>
      </c>
      <c r="E271" t="s">
        <v>565</v>
      </c>
    </row>
    <row r="272" spans="1:5" x14ac:dyDescent="0.25">
      <c r="A272" s="1">
        <v>5280</v>
      </c>
      <c r="B272">
        <v>2019</v>
      </c>
      <c r="C272" t="s">
        <v>544</v>
      </c>
      <c r="D272" t="s">
        <v>565</v>
      </c>
      <c r="E272" t="s">
        <v>565</v>
      </c>
    </row>
    <row r="273" spans="1:5" x14ac:dyDescent="0.25">
      <c r="A273" s="1">
        <v>5258</v>
      </c>
      <c r="B273">
        <v>2016</v>
      </c>
      <c r="C273" t="s">
        <v>544</v>
      </c>
      <c r="D273" t="s">
        <v>565</v>
      </c>
      <c r="E273" t="s">
        <v>565</v>
      </c>
    </row>
    <row r="274" spans="1:5" x14ac:dyDescent="0.25">
      <c r="A274" s="1">
        <v>5040</v>
      </c>
      <c r="B274">
        <v>2020</v>
      </c>
      <c r="C274" t="s">
        <v>544</v>
      </c>
      <c r="D274" t="s">
        <v>565</v>
      </c>
      <c r="E274" t="s">
        <v>565</v>
      </c>
    </row>
    <row r="275" spans="1:5" x14ac:dyDescent="0.25">
      <c r="A275" s="1">
        <v>5040</v>
      </c>
      <c r="B275">
        <v>2020</v>
      </c>
      <c r="C275" t="s">
        <v>544</v>
      </c>
      <c r="D275" t="s">
        <v>565</v>
      </c>
      <c r="E275" t="s">
        <v>565</v>
      </c>
    </row>
    <row r="276" spans="1:5" x14ac:dyDescent="0.25">
      <c r="A276" s="1">
        <v>4780</v>
      </c>
      <c r="B276">
        <v>2017</v>
      </c>
      <c r="C276" t="s">
        <v>544</v>
      </c>
      <c r="D276" t="s">
        <v>564</v>
      </c>
      <c r="E276" t="s">
        <v>564</v>
      </c>
    </row>
    <row r="277" spans="1:5" x14ac:dyDescent="0.25">
      <c r="A277" s="1">
        <v>4780</v>
      </c>
      <c r="B277">
        <v>2016</v>
      </c>
      <c r="C277" t="s">
        <v>544</v>
      </c>
      <c r="D277" t="s">
        <v>564</v>
      </c>
      <c r="E277" t="s">
        <v>564</v>
      </c>
    </row>
    <row r="278" spans="1:5" x14ac:dyDescent="0.25">
      <c r="A278" s="1">
        <v>4541</v>
      </c>
      <c r="B278">
        <v>2017</v>
      </c>
      <c r="C278" t="s">
        <v>544</v>
      </c>
      <c r="D278" t="s">
        <v>564</v>
      </c>
      <c r="E278" t="s">
        <v>564</v>
      </c>
    </row>
    <row r="279" spans="1:5" x14ac:dyDescent="0.25">
      <c r="A279" s="1">
        <v>4541</v>
      </c>
      <c r="B279">
        <v>2016</v>
      </c>
      <c r="C279" t="s">
        <v>544</v>
      </c>
      <c r="D279" t="s">
        <v>564</v>
      </c>
      <c r="E279" t="s">
        <v>564</v>
      </c>
    </row>
    <row r="280" spans="1:5" x14ac:dyDescent="0.25">
      <c r="A280" s="1">
        <v>4541</v>
      </c>
      <c r="B280">
        <v>2016</v>
      </c>
      <c r="C280" t="s">
        <v>544</v>
      </c>
      <c r="D280" t="s">
        <v>564</v>
      </c>
      <c r="E280" t="s">
        <v>564</v>
      </c>
    </row>
    <row r="281" spans="1:5" x14ac:dyDescent="0.25">
      <c r="A281" s="1">
        <v>4541</v>
      </c>
      <c r="B281">
        <v>2016</v>
      </c>
      <c r="C281" t="s">
        <v>544</v>
      </c>
      <c r="D281" t="s">
        <v>564</v>
      </c>
      <c r="E281" t="s">
        <v>564</v>
      </c>
    </row>
    <row r="282" spans="1:5" x14ac:dyDescent="0.25">
      <c r="A282" s="1">
        <v>4320</v>
      </c>
      <c r="B282">
        <v>2018</v>
      </c>
      <c r="C282" t="s">
        <v>544</v>
      </c>
      <c r="D282" t="s">
        <v>564</v>
      </c>
      <c r="E282" t="s">
        <v>564</v>
      </c>
    </row>
    <row r="283" spans="1:5" x14ac:dyDescent="0.25">
      <c r="A283" s="1">
        <v>4080</v>
      </c>
      <c r="B283">
        <v>2020</v>
      </c>
      <c r="C283" t="s">
        <v>544</v>
      </c>
      <c r="D283" t="s">
        <v>564</v>
      </c>
      <c r="E283" t="s">
        <v>564</v>
      </c>
    </row>
    <row r="284" spans="1:5" x14ac:dyDescent="0.25">
      <c r="A284" s="1">
        <v>4063</v>
      </c>
      <c r="B284">
        <v>2017</v>
      </c>
      <c r="C284" t="s">
        <v>544</v>
      </c>
      <c r="D284" t="s">
        <v>564</v>
      </c>
      <c r="E284" t="s">
        <v>564</v>
      </c>
    </row>
    <row r="285" spans="1:5" x14ac:dyDescent="0.25">
      <c r="A285" s="1">
        <v>3840</v>
      </c>
      <c r="B285">
        <v>2018</v>
      </c>
      <c r="C285" t="s">
        <v>544</v>
      </c>
      <c r="D285" t="s">
        <v>564</v>
      </c>
      <c r="E285" t="s">
        <v>564</v>
      </c>
    </row>
    <row r="286" spans="1:5" x14ac:dyDescent="0.25">
      <c r="A286" s="1">
        <v>3720</v>
      </c>
      <c r="B286">
        <v>2019</v>
      </c>
      <c r="C286" t="s">
        <v>544</v>
      </c>
      <c r="D286" t="s">
        <v>564</v>
      </c>
      <c r="E286" t="s">
        <v>564</v>
      </c>
    </row>
    <row r="287" spans="1:5" x14ac:dyDescent="0.25">
      <c r="A287" s="1">
        <v>3585</v>
      </c>
      <c r="B287">
        <v>2017</v>
      </c>
      <c r="C287" t="s">
        <v>544</v>
      </c>
      <c r="D287" t="s">
        <v>564</v>
      </c>
      <c r="E287" t="s">
        <v>564</v>
      </c>
    </row>
    <row r="288" spans="1:5" x14ac:dyDescent="0.25">
      <c r="A288" s="1">
        <v>3585</v>
      </c>
      <c r="B288">
        <v>2017</v>
      </c>
      <c r="C288" t="s">
        <v>544</v>
      </c>
      <c r="D288" t="s">
        <v>564</v>
      </c>
      <c r="E288" t="s">
        <v>564</v>
      </c>
    </row>
    <row r="289" spans="1:5" x14ac:dyDescent="0.25">
      <c r="A289" s="1">
        <v>3480</v>
      </c>
      <c r="B289">
        <v>2020</v>
      </c>
      <c r="C289" t="s">
        <v>544</v>
      </c>
      <c r="D289" t="s">
        <v>564</v>
      </c>
      <c r="E289" t="s">
        <v>564</v>
      </c>
    </row>
    <row r="290" spans="1:5" x14ac:dyDescent="0.25">
      <c r="A290" s="1">
        <v>3360</v>
      </c>
      <c r="B290">
        <v>2020</v>
      </c>
      <c r="C290" t="s">
        <v>544</v>
      </c>
      <c r="D290" t="s">
        <v>564</v>
      </c>
      <c r="E290" t="s">
        <v>564</v>
      </c>
    </row>
    <row r="291" spans="1:5" x14ac:dyDescent="0.25">
      <c r="A291" s="1">
        <v>3360</v>
      </c>
      <c r="B291">
        <v>2020</v>
      </c>
      <c r="C291" t="s">
        <v>544</v>
      </c>
      <c r="D291" t="s">
        <v>564</v>
      </c>
      <c r="E291" t="s">
        <v>564</v>
      </c>
    </row>
    <row r="292" spans="1:5" x14ac:dyDescent="0.25">
      <c r="A292" s="1">
        <v>3346</v>
      </c>
      <c r="B292">
        <v>2016</v>
      </c>
      <c r="C292" t="s">
        <v>544</v>
      </c>
      <c r="D292" t="s">
        <v>564</v>
      </c>
      <c r="E292" t="s">
        <v>564</v>
      </c>
    </row>
    <row r="293" spans="1:5" x14ac:dyDescent="0.25">
      <c r="A293" s="1">
        <v>3346</v>
      </c>
      <c r="B293">
        <v>2016</v>
      </c>
      <c r="C293" t="s">
        <v>544</v>
      </c>
      <c r="D293" t="s">
        <v>564</v>
      </c>
      <c r="E293" t="s">
        <v>564</v>
      </c>
    </row>
    <row r="294" spans="1:5" x14ac:dyDescent="0.25">
      <c r="A294" s="1">
        <v>3250</v>
      </c>
      <c r="B294">
        <v>2018</v>
      </c>
      <c r="C294" t="s">
        <v>544</v>
      </c>
      <c r="D294" t="s">
        <v>564</v>
      </c>
      <c r="E294" t="s">
        <v>564</v>
      </c>
    </row>
    <row r="295" spans="1:5" x14ac:dyDescent="0.25">
      <c r="A295" s="1">
        <v>3120</v>
      </c>
      <c r="B295">
        <v>2020</v>
      </c>
      <c r="C295" t="s">
        <v>544</v>
      </c>
      <c r="D295" t="s">
        <v>564</v>
      </c>
      <c r="E295" t="s">
        <v>564</v>
      </c>
    </row>
    <row r="296" spans="1:5" x14ac:dyDescent="0.25">
      <c r="A296" s="1">
        <v>3120</v>
      </c>
      <c r="B296">
        <v>2019</v>
      </c>
      <c r="C296" t="s">
        <v>544</v>
      </c>
      <c r="D296" t="s">
        <v>564</v>
      </c>
      <c r="E296" t="s">
        <v>564</v>
      </c>
    </row>
    <row r="297" spans="1:5" x14ac:dyDescent="0.25">
      <c r="A297" s="1">
        <v>3120</v>
      </c>
      <c r="B297">
        <v>2019</v>
      </c>
      <c r="C297" t="s">
        <v>544</v>
      </c>
      <c r="D297" t="s">
        <v>564</v>
      </c>
      <c r="E297" t="s">
        <v>564</v>
      </c>
    </row>
    <row r="298" spans="1:5" x14ac:dyDescent="0.25">
      <c r="A298" s="1">
        <v>3120</v>
      </c>
      <c r="B298">
        <v>2019</v>
      </c>
      <c r="C298" t="s">
        <v>544</v>
      </c>
      <c r="D298" t="s">
        <v>564</v>
      </c>
      <c r="E298" t="s">
        <v>564</v>
      </c>
    </row>
    <row r="299" spans="1:5" x14ac:dyDescent="0.25">
      <c r="A299" s="1">
        <v>3107</v>
      </c>
      <c r="B299">
        <v>2016</v>
      </c>
      <c r="C299" t="s">
        <v>544</v>
      </c>
      <c r="D299" t="s">
        <v>564</v>
      </c>
      <c r="E299" t="s">
        <v>564</v>
      </c>
    </row>
    <row r="300" spans="1:5" x14ac:dyDescent="0.25">
      <c r="A300" s="1">
        <v>3000</v>
      </c>
      <c r="B300">
        <v>2019</v>
      </c>
      <c r="C300" t="s">
        <v>544</v>
      </c>
      <c r="D300" t="s">
        <v>564</v>
      </c>
      <c r="E300" t="s">
        <v>564</v>
      </c>
    </row>
    <row r="301" spans="1:5" x14ac:dyDescent="0.25">
      <c r="A301" s="1">
        <v>2880</v>
      </c>
      <c r="B301">
        <v>2020</v>
      </c>
      <c r="C301" t="s">
        <v>544</v>
      </c>
      <c r="D301" t="s">
        <v>564</v>
      </c>
      <c r="E301" t="s">
        <v>564</v>
      </c>
    </row>
    <row r="302" spans="1:5" x14ac:dyDescent="0.25">
      <c r="A302" s="1">
        <v>2880</v>
      </c>
      <c r="B302">
        <v>2020</v>
      </c>
      <c r="C302" t="s">
        <v>544</v>
      </c>
      <c r="D302" t="s">
        <v>564</v>
      </c>
      <c r="E302" t="s">
        <v>564</v>
      </c>
    </row>
    <row r="303" spans="1:5" x14ac:dyDescent="0.25">
      <c r="A303" s="1">
        <v>2880</v>
      </c>
      <c r="B303">
        <v>2019</v>
      </c>
      <c r="C303" t="s">
        <v>544</v>
      </c>
      <c r="D303" t="s">
        <v>564</v>
      </c>
      <c r="E303" t="s">
        <v>564</v>
      </c>
    </row>
    <row r="304" spans="1:5" x14ac:dyDescent="0.25">
      <c r="A304" s="1">
        <v>2868</v>
      </c>
      <c r="B304">
        <v>2017</v>
      </c>
      <c r="C304" t="s">
        <v>544</v>
      </c>
      <c r="D304" t="s">
        <v>564</v>
      </c>
      <c r="E304" t="s">
        <v>564</v>
      </c>
    </row>
    <row r="305" spans="1:5" x14ac:dyDescent="0.25">
      <c r="A305" s="1">
        <v>2640</v>
      </c>
      <c r="B305">
        <v>2020</v>
      </c>
      <c r="C305" t="s">
        <v>544</v>
      </c>
      <c r="D305" t="s">
        <v>564</v>
      </c>
      <c r="E305" t="s">
        <v>564</v>
      </c>
    </row>
    <row r="306" spans="1:5" x14ac:dyDescent="0.25">
      <c r="A306" s="1">
        <v>2640</v>
      </c>
      <c r="B306">
        <v>2019</v>
      </c>
      <c r="C306" t="s">
        <v>544</v>
      </c>
      <c r="D306" t="s">
        <v>564</v>
      </c>
      <c r="E306" t="s">
        <v>564</v>
      </c>
    </row>
    <row r="307" spans="1:5" x14ac:dyDescent="0.25">
      <c r="A307" s="1">
        <v>2629</v>
      </c>
      <c r="B307">
        <v>2018</v>
      </c>
      <c r="C307" t="s">
        <v>544</v>
      </c>
      <c r="D307" t="s">
        <v>564</v>
      </c>
      <c r="E307" t="s">
        <v>564</v>
      </c>
    </row>
    <row r="308" spans="1:5" x14ac:dyDescent="0.25">
      <c r="A308" s="1">
        <v>2629</v>
      </c>
      <c r="B308">
        <v>2016</v>
      </c>
      <c r="C308" t="s">
        <v>544</v>
      </c>
      <c r="D308" t="s">
        <v>564</v>
      </c>
      <c r="E308" t="s">
        <v>564</v>
      </c>
    </row>
    <row r="309" spans="1:5" x14ac:dyDescent="0.25">
      <c r="A309" s="1">
        <v>2577.6</v>
      </c>
      <c r="B309">
        <v>2019</v>
      </c>
      <c r="C309" t="s">
        <v>544</v>
      </c>
      <c r="D309" t="s">
        <v>564</v>
      </c>
      <c r="E309" t="s">
        <v>564</v>
      </c>
    </row>
    <row r="310" spans="1:5" x14ac:dyDescent="0.25">
      <c r="A310" s="1">
        <v>2330.25</v>
      </c>
      <c r="B310">
        <v>2016</v>
      </c>
      <c r="C310" t="s">
        <v>544</v>
      </c>
      <c r="D310" t="s">
        <v>564</v>
      </c>
      <c r="E310" t="s">
        <v>564</v>
      </c>
    </row>
    <row r="311" spans="1:5" x14ac:dyDescent="0.25">
      <c r="A311" s="1">
        <v>2280</v>
      </c>
      <c r="B311">
        <v>2020</v>
      </c>
      <c r="C311" t="s">
        <v>544</v>
      </c>
      <c r="D311" t="s">
        <v>564</v>
      </c>
      <c r="E311" t="s">
        <v>564</v>
      </c>
    </row>
    <row r="312" spans="1:5" x14ac:dyDescent="0.25">
      <c r="A312" s="1">
        <v>2270.5</v>
      </c>
      <c r="B312">
        <v>2016</v>
      </c>
      <c r="C312" t="s">
        <v>544</v>
      </c>
      <c r="D312" t="s">
        <v>564</v>
      </c>
      <c r="E312" t="s">
        <v>564</v>
      </c>
    </row>
    <row r="313" spans="1:5" x14ac:dyDescent="0.25">
      <c r="A313" s="1">
        <v>2220</v>
      </c>
      <c r="B313">
        <v>2020</v>
      </c>
      <c r="C313" t="s">
        <v>544</v>
      </c>
      <c r="D313" t="s">
        <v>564</v>
      </c>
      <c r="E313" t="s">
        <v>564</v>
      </c>
    </row>
    <row r="314" spans="1:5" x14ac:dyDescent="0.25">
      <c r="A314" s="1">
        <v>2151</v>
      </c>
      <c r="B314">
        <v>2016</v>
      </c>
      <c r="C314" t="s">
        <v>544</v>
      </c>
      <c r="D314" t="s">
        <v>564</v>
      </c>
      <c r="E314" t="s">
        <v>564</v>
      </c>
    </row>
    <row r="315" spans="1:5" x14ac:dyDescent="0.25">
      <c r="A315" s="1">
        <v>2091.25</v>
      </c>
      <c r="B315">
        <v>2016</v>
      </c>
      <c r="C315" t="s">
        <v>544</v>
      </c>
      <c r="D315" t="s">
        <v>564</v>
      </c>
      <c r="E315" t="s">
        <v>564</v>
      </c>
    </row>
    <row r="316" spans="1:5" x14ac:dyDescent="0.25">
      <c r="A316" s="1">
        <v>2040</v>
      </c>
      <c r="B316">
        <v>2020</v>
      </c>
      <c r="C316" t="s">
        <v>544</v>
      </c>
      <c r="D316" t="s">
        <v>564</v>
      </c>
      <c r="E316" t="s">
        <v>564</v>
      </c>
    </row>
    <row r="317" spans="1:5" x14ac:dyDescent="0.25">
      <c r="A317" s="1">
        <v>2031.5</v>
      </c>
      <c r="B317">
        <v>2016</v>
      </c>
      <c r="C317" t="s">
        <v>544</v>
      </c>
      <c r="D317" t="s">
        <v>564</v>
      </c>
      <c r="E317" t="s">
        <v>564</v>
      </c>
    </row>
    <row r="318" spans="1:5" x14ac:dyDescent="0.25">
      <c r="A318" s="1">
        <v>1980</v>
      </c>
      <c r="B318">
        <v>2020</v>
      </c>
      <c r="C318" t="s">
        <v>544</v>
      </c>
      <c r="D318" t="s">
        <v>564</v>
      </c>
      <c r="E318" t="s">
        <v>564</v>
      </c>
    </row>
    <row r="319" spans="1:5" x14ac:dyDescent="0.25">
      <c r="A319" s="1">
        <v>1860</v>
      </c>
      <c r="B319">
        <v>2019</v>
      </c>
      <c r="C319" t="s">
        <v>544</v>
      </c>
      <c r="D319" t="s">
        <v>564</v>
      </c>
      <c r="E319" t="s">
        <v>564</v>
      </c>
    </row>
    <row r="320" spans="1:5" x14ac:dyDescent="0.25">
      <c r="A320" s="1">
        <v>1800</v>
      </c>
      <c r="B320">
        <v>2018</v>
      </c>
      <c r="C320" t="s">
        <v>544</v>
      </c>
      <c r="D320" t="s">
        <v>564</v>
      </c>
      <c r="E320" t="s">
        <v>564</v>
      </c>
    </row>
    <row r="321" spans="1:5" x14ac:dyDescent="0.25">
      <c r="A321" s="1">
        <v>1792.5</v>
      </c>
      <c r="B321">
        <v>2016</v>
      </c>
      <c r="C321" t="s">
        <v>544</v>
      </c>
      <c r="D321" t="s">
        <v>564</v>
      </c>
      <c r="E321" t="s">
        <v>564</v>
      </c>
    </row>
    <row r="322" spans="1:5" x14ac:dyDescent="0.25">
      <c r="A322" s="1">
        <v>1680</v>
      </c>
      <c r="B322">
        <v>2020</v>
      </c>
      <c r="C322" t="s">
        <v>544</v>
      </c>
      <c r="D322" t="s">
        <v>564</v>
      </c>
      <c r="E322" t="s">
        <v>564</v>
      </c>
    </row>
    <row r="323" spans="1:5" x14ac:dyDescent="0.25">
      <c r="A323" s="1">
        <v>1673</v>
      </c>
      <c r="B323">
        <v>2016</v>
      </c>
      <c r="C323" t="s">
        <v>544</v>
      </c>
      <c r="D323" t="s">
        <v>564</v>
      </c>
      <c r="E323" t="s">
        <v>564</v>
      </c>
    </row>
    <row r="324" spans="1:5" x14ac:dyDescent="0.25">
      <c r="A324" s="1">
        <v>1673</v>
      </c>
      <c r="B324">
        <v>2016</v>
      </c>
      <c r="C324" t="s">
        <v>544</v>
      </c>
      <c r="D324" t="s">
        <v>564</v>
      </c>
      <c r="E324" t="s">
        <v>564</v>
      </c>
    </row>
    <row r="325" spans="1:5" x14ac:dyDescent="0.25">
      <c r="A325" s="1">
        <v>1620</v>
      </c>
      <c r="B325">
        <v>2019</v>
      </c>
      <c r="C325" t="s">
        <v>544</v>
      </c>
      <c r="D325" t="s">
        <v>564</v>
      </c>
      <c r="E325" t="s">
        <v>564</v>
      </c>
    </row>
    <row r="326" spans="1:5" x14ac:dyDescent="0.25">
      <c r="A326" s="1">
        <v>1560</v>
      </c>
      <c r="B326">
        <v>2020</v>
      </c>
      <c r="C326" t="s">
        <v>544</v>
      </c>
      <c r="D326" t="s">
        <v>564</v>
      </c>
      <c r="E326" t="s">
        <v>564</v>
      </c>
    </row>
    <row r="327" spans="1:5" x14ac:dyDescent="0.25">
      <c r="A327" s="1">
        <v>1446</v>
      </c>
      <c r="B327">
        <v>2019</v>
      </c>
      <c r="C327" t="s">
        <v>544</v>
      </c>
      <c r="D327" t="s">
        <v>564</v>
      </c>
      <c r="E327" t="s">
        <v>564</v>
      </c>
    </row>
    <row r="328" spans="1:5" x14ac:dyDescent="0.25">
      <c r="A328" s="1">
        <v>1440</v>
      </c>
      <c r="B328">
        <v>2019</v>
      </c>
      <c r="C328" t="s">
        <v>544</v>
      </c>
      <c r="D328" t="s">
        <v>564</v>
      </c>
      <c r="E328" t="s">
        <v>564</v>
      </c>
    </row>
    <row r="329" spans="1:5" x14ac:dyDescent="0.25">
      <c r="A329" s="1">
        <v>1380</v>
      </c>
      <c r="B329">
        <v>2020</v>
      </c>
      <c r="C329" t="s">
        <v>544</v>
      </c>
      <c r="D329" t="s">
        <v>564</v>
      </c>
      <c r="E329" t="s">
        <v>564</v>
      </c>
    </row>
    <row r="330" spans="1:5" x14ac:dyDescent="0.25">
      <c r="A330" s="1">
        <v>1200</v>
      </c>
      <c r="B330">
        <v>2019</v>
      </c>
      <c r="C330" t="s">
        <v>544</v>
      </c>
      <c r="D330" t="s">
        <v>564</v>
      </c>
      <c r="E330" t="s">
        <v>564</v>
      </c>
    </row>
    <row r="331" spans="1:5" x14ac:dyDescent="0.25">
      <c r="A331" s="1">
        <v>1200</v>
      </c>
      <c r="B331">
        <v>2019</v>
      </c>
      <c r="C331" t="s">
        <v>544</v>
      </c>
      <c r="D331" t="s">
        <v>564</v>
      </c>
      <c r="E331" t="s">
        <v>564</v>
      </c>
    </row>
    <row r="332" spans="1:5" x14ac:dyDescent="0.25">
      <c r="A332" s="1">
        <v>1195</v>
      </c>
      <c r="B332">
        <v>2018</v>
      </c>
      <c r="C332" t="s">
        <v>544</v>
      </c>
      <c r="D332" t="s">
        <v>564</v>
      </c>
      <c r="E332" t="s">
        <v>564</v>
      </c>
    </row>
    <row r="333" spans="1:5" x14ac:dyDescent="0.25">
      <c r="A333" s="1">
        <v>1140</v>
      </c>
      <c r="B333">
        <v>2020</v>
      </c>
      <c r="C333" t="s">
        <v>544</v>
      </c>
      <c r="D333" t="s">
        <v>564</v>
      </c>
      <c r="E333" t="s">
        <v>564</v>
      </c>
    </row>
    <row r="334" spans="1:5" x14ac:dyDescent="0.25">
      <c r="A334" s="1">
        <v>1135.25</v>
      </c>
      <c r="B334">
        <v>2016</v>
      </c>
      <c r="C334" t="s">
        <v>544</v>
      </c>
      <c r="D334" t="s">
        <v>564</v>
      </c>
      <c r="E334" t="s">
        <v>564</v>
      </c>
    </row>
    <row r="335" spans="1:5" x14ac:dyDescent="0.25">
      <c r="A335" s="1">
        <v>1110</v>
      </c>
      <c r="B335">
        <v>2019</v>
      </c>
      <c r="C335" t="s">
        <v>544</v>
      </c>
      <c r="D335" t="s">
        <v>564</v>
      </c>
      <c r="E335" t="s">
        <v>564</v>
      </c>
    </row>
    <row r="336" spans="1:5" x14ac:dyDescent="0.25">
      <c r="A336" s="1">
        <v>1080</v>
      </c>
      <c r="B336">
        <v>2020</v>
      </c>
      <c r="C336" t="s">
        <v>544</v>
      </c>
      <c r="D336" t="s">
        <v>564</v>
      </c>
      <c r="E336" t="s">
        <v>564</v>
      </c>
    </row>
    <row r="337" spans="1:5" x14ac:dyDescent="0.25">
      <c r="A337" s="1">
        <v>1080</v>
      </c>
      <c r="B337">
        <v>2018</v>
      </c>
      <c r="C337" t="s">
        <v>544</v>
      </c>
      <c r="D337" t="s">
        <v>564</v>
      </c>
      <c r="E337" t="s">
        <v>564</v>
      </c>
    </row>
    <row r="338" spans="1:5" x14ac:dyDescent="0.25">
      <c r="A338" s="1">
        <v>1075.5</v>
      </c>
      <c r="B338">
        <v>2017</v>
      </c>
      <c r="C338" t="s">
        <v>544</v>
      </c>
      <c r="D338" t="s">
        <v>564</v>
      </c>
      <c r="E338" t="s">
        <v>564</v>
      </c>
    </row>
    <row r="339" spans="1:5" x14ac:dyDescent="0.25">
      <c r="A339" s="1">
        <v>1062.5</v>
      </c>
      <c r="B339">
        <v>2019</v>
      </c>
      <c r="C339" t="s">
        <v>544</v>
      </c>
      <c r="D339" t="s">
        <v>564</v>
      </c>
      <c r="E339" t="s">
        <v>564</v>
      </c>
    </row>
    <row r="340" spans="1:5" x14ac:dyDescent="0.25">
      <c r="A340" s="1">
        <v>1056</v>
      </c>
      <c r="B340">
        <v>2020</v>
      </c>
      <c r="C340" t="s">
        <v>544</v>
      </c>
      <c r="D340" t="s">
        <v>564</v>
      </c>
      <c r="E340" t="s">
        <v>564</v>
      </c>
    </row>
    <row r="341" spans="1:5" x14ac:dyDescent="0.25">
      <c r="A341" s="1">
        <v>1015.75</v>
      </c>
      <c r="B341">
        <v>2017</v>
      </c>
      <c r="C341" t="s">
        <v>544</v>
      </c>
      <c r="D341" t="s">
        <v>564</v>
      </c>
      <c r="E341" t="s">
        <v>564</v>
      </c>
    </row>
    <row r="342" spans="1:5" x14ac:dyDescent="0.25">
      <c r="A342" s="1">
        <v>1015.75</v>
      </c>
      <c r="B342">
        <v>2017</v>
      </c>
      <c r="C342" t="s">
        <v>544</v>
      </c>
      <c r="D342" t="s">
        <v>564</v>
      </c>
      <c r="E342" t="s">
        <v>564</v>
      </c>
    </row>
    <row r="343" spans="1:5" x14ac:dyDescent="0.25">
      <c r="A343" s="1">
        <v>1015.75</v>
      </c>
      <c r="B343">
        <v>2016</v>
      </c>
      <c r="C343" t="s">
        <v>544</v>
      </c>
      <c r="D343" t="s">
        <v>564</v>
      </c>
      <c r="E343" t="s">
        <v>564</v>
      </c>
    </row>
    <row r="344" spans="1:5" x14ac:dyDescent="0.25">
      <c r="A344" s="1">
        <v>960</v>
      </c>
      <c r="B344">
        <v>2020</v>
      </c>
      <c r="C344" t="s">
        <v>544</v>
      </c>
      <c r="D344" t="s">
        <v>563</v>
      </c>
      <c r="E344" t="s">
        <v>563</v>
      </c>
    </row>
    <row r="345" spans="1:5" x14ac:dyDescent="0.25">
      <c r="A345" s="1">
        <v>900</v>
      </c>
      <c r="B345">
        <v>2020</v>
      </c>
      <c r="C345" t="s">
        <v>544</v>
      </c>
      <c r="D345" t="s">
        <v>563</v>
      </c>
      <c r="E345" t="s">
        <v>563</v>
      </c>
    </row>
    <row r="346" spans="1:5" x14ac:dyDescent="0.25">
      <c r="A346" s="1">
        <v>810</v>
      </c>
      <c r="B346">
        <v>2020</v>
      </c>
      <c r="C346" t="s">
        <v>544</v>
      </c>
      <c r="D346" t="s">
        <v>563</v>
      </c>
      <c r="E346" t="s">
        <v>563</v>
      </c>
    </row>
    <row r="347" spans="1:5" x14ac:dyDescent="0.25">
      <c r="A347" s="1">
        <v>810</v>
      </c>
      <c r="B347">
        <v>2019</v>
      </c>
      <c r="C347" t="s">
        <v>544</v>
      </c>
      <c r="D347" t="s">
        <v>563</v>
      </c>
      <c r="E347" t="s">
        <v>563</v>
      </c>
    </row>
    <row r="348" spans="1:5" x14ac:dyDescent="0.25">
      <c r="A348" s="1">
        <v>780</v>
      </c>
      <c r="B348">
        <v>2020</v>
      </c>
      <c r="C348" t="s">
        <v>544</v>
      </c>
      <c r="D348" t="s">
        <v>563</v>
      </c>
      <c r="E348" t="s">
        <v>563</v>
      </c>
    </row>
    <row r="349" spans="1:5" x14ac:dyDescent="0.25">
      <c r="A349" s="1">
        <v>780</v>
      </c>
      <c r="B349">
        <v>2019</v>
      </c>
      <c r="C349" t="s">
        <v>544</v>
      </c>
      <c r="D349" t="s">
        <v>563</v>
      </c>
      <c r="E349" t="s">
        <v>563</v>
      </c>
    </row>
    <row r="350" spans="1:5" x14ac:dyDescent="0.25">
      <c r="A350" s="1">
        <v>776.75</v>
      </c>
      <c r="B350">
        <v>2017</v>
      </c>
      <c r="C350" t="s">
        <v>544</v>
      </c>
      <c r="D350" t="s">
        <v>563</v>
      </c>
      <c r="E350" t="s">
        <v>563</v>
      </c>
    </row>
    <row r="351" spans="1:5" x14ac:dyDescent="0.25">
      <c r="A351" s="1">
        <v>690</v>
      </c>
      <c r="B351">
        <v>2019</v>
      </c>
      <c r="C351" t="s">
        <v>544</v>
      </c>
      <c r="D351" t="s">
        <v>563</v>
      </c>
      <c r="E351" t="s">
        <v>563</v>
      </c>
    </row>
    <row r="352" spans="1:5" x14ac:dyDescent="0.25">
      <c r="A352" s="1">
        <v>687.5</v>
      </c>
      <c r="B352">
        <v>2020</v>
      </c>
      <c r="C352" t="s">
        <v>544</v>
      </c>
      <c r="D352" t="s">
        <v>563</v>
      </c>
      <c r="E352" t="s">
        <v>563</v>
      </c>
    </row>
    <row r="353" spans="1:5" x14ac:dyDescent="0.25">
      <c r="A353" s="1">
        <v>660</v>
      </c>
      <c r="B353">
        <v>2020</v>
      </c>
      <c r="C353" t="s">
        <v>544</v>
      </c>
      <c r="D353" t="s">
        <v>563</v>
      </c>
      <c r="E353" t="s">
        <v>563</v>
      </c>
    </row>
    <row r="354" spans="1:5" x14ac:dyDescent="0.25">
      <c r="A354" s="1">
        <v>660</v>
      </c>
      <c r="B354">
        <v>2020</v>
      </c>
      <c r="C354" t="s">
        <v>544</v>
      </c>
      <c r="D354" t="s">
        <v>563</v>
      </c>
      <c r="E354" t="s">
        <v>563</v>
      </c>
    </row>
    <row r="355" spans="1:5" x14ac:dyDescent="0.25">
      <c r="A355" s="1">
        <v>627.6</v>
      </c>
      <c r="B355">
        <v>2019</v>
      </c>
      <c r="C355" t="s">
        <v>544</v>
      </c>
      <c r="D355" t="s">
        <v>563</v>
      </c>
      <c r="E355" t="s">
        <v>563</v>
      </c>
    </row>
    <row r="356" spans="1:5" x14ac:dyDescent="0.25">
      <c r="A356" s="1">
        <v>537.75</v>
      </c>
      <c r="B356">
        <v>2017</v>
      </c>
      <c r="C356" t="s">
        <v>544</v>
      </c>
      <c r="D356" t="s">
        <v>563</v>
      </c>
      <c r="E356" t="s">
        <v>563</v>
      </c>
    </row>
    <row r="357" spans="1:5" x14ac:dyDescent="0.25">
      <c r="A357" s="1">
        <v>504</v>
      </c>
      <c r="B357">
        <v>2020</v>
      </c>
      <c r="C357" t="s">
        <v>544</v>
      </c>
      <c r="D357" t="s">
        <v>563</v>
      </c>
      <c r="E357" t="s">
        <v>563</v>
      </c>
    </row>
    <row r="358" spans="1:5" x14ac:dyDescent="0.25">
      <c r="A358" s="1">
        <v>504</v>
      </c>
      <c r="B358">
        <v>2020</v>
      </c>
      <c r="C358" t="s">
        <v>544</v>
      </c>
      <c r="D358" t="s">
        <v>563</v>
      </c>
      <c r="E358" t="s">
        <v>563</v>
      </c>
    </row>
    <row r="359" spans="1:5" x14ac:dyDescent="0.25">
      <c r="A359" s="1">
        <v>501.9</v>
      </c>
      <c r="B359">
        <v>2017</v>
      </c>
      <c r="C359" t="s">
        <v>544</v>
      </c>
      <c r="D359" t="s">
        <v>563</v>
      </c>
      <c r="E359" t="s">
        <v>563</v>
      </c>
    </row>
    <row r="360" spans="1:5" x14ac:dyDescent="0.25">
      <c r="A360" s="1">
        <v>501.9</v>
      </c>
      <c r="B360">
        <v>2017</v>
      </c>
      <c r="C360" t="s">
        <v>544</v>
      </c>
      <c r="D360" t="s">
        <v>563</v>
      </c>
      <c r="E360" t="s">
        <v>563</v>
      </c>
    </row>
    <row r="361" spans="1:5" x14ac:dyDescent="0.25">
      <c r="A361" s="1">
        <v>480</v>
      </c>
      <c r="B361">
        <v>2020</v>
      </c>
      <c r="C361" t="s">
        <v>544</v>
      </c>
      <c r="D361" t="s">
        <v>562</v>
      </c>
      <c r="E361" t="s">
        <v>562</v>
      </c>
    </row>
    <row r="362" spans="1:5" x14ac:dyDescent="0.25">
      <c r="A362" s="1">
        <v>468</v>
      </c>
      <c r="B362">
        <v>2020</v>
      </c>
      <c r="C362" t="s">
        <v>544</v>
      </c>
      <c r="D362" t="s">
        <v>562</v>
      </c>
      <c r="E362" t="s">
        <v>562</v>
      </c>
    </row>
    <row r="363" spans="1:5" x14ac:dyDescent="0.25">
      <c r="A363" s="1">
        <v>456</v>
      </c>
      <c r="B363">
        <v>2020</v>
      </c>
      <c r="C363" t="s">
        <v>544</v>
      </c>
      <c r="D363" t="s">
        <v>562</v>
      </c>
      <c r="E363" t="s">
        <v>562</v>
      </c>
    </row>
    <row r="364" spans="1:5" x14ac:dyDescent="0.25">
      <c r="A364" s="1">
        <v>360</v>
      </c>
      <c r="B364">
        <v>2020</v>
      </c>
      <c r="C364" t="s">
        <v>544</v>
      </c>
      <c r="D364" t="s">
        <v>562</v>
      </c>
      <c r="E364" t="s">
        <v>562</v>
      </c>
    </row>
    <row r="365" spans="1:5" x14ac:dyDescent="0.25">
      <c r="A365" s="1">
        <v>334.6</v>
      </c>
      <c r="B365">
        <v>2016</v>
      </c>
      <c r="C365" t="s">
        <v>544</v>
      </c>
      <c r="D365" t="s">
        <v>562</v>
      </c>
      <c r="E365" t="s">
        <v>562</v>
      </c>
    </row>
    <row r="366" spans="1:5" x14ac:dyDescent="0.25">
      <c r="A366" s="1">
        <v>310.7</v>
      </c>
      <c r="B366">
        <v>2016</v>
      </c>
      <c r="C366" t="s">
        <v>544</v>
      </c>
      <c r="D366" t="s">
        <v>562</v>
      </c>
      <c r="E366" t="s">
        <v>562</v>
      </c>
    </row>
    <row r="367" spans="1:5" x14ac:dyDescent="0.25">
      <c r="A367" s="1">
        <v>288</v>
      </c>
      <c r="B367">
        <v>2020</v>
      </c>
      <c r="C367" t="s">
        <v>544</v>
      </c>
      <c r="D367" t="s">
        <v>562</v>
      </c>
      <c r="E367" t="s">
        <v>562</v>
      </c>
    </row>
    <row r="368" spans="1:5" x14ac:dyDescent="0.25">
      <c r="A368" s="1">
        <v>262.89999999999998</v>
      </c>
      <c r="B368">
        <v>2016</v>
      </c>
      <c r="C368" t="s">
        <v>544</v>
      </c>
      <c r="D368" t="s">
        <v>562</v>
      </c>
      <c r="E368" t="s">
        <v>562</v>
      </c>
    </row>
    <row r="369" spans="1:5" x14ac:dyDescent="0.25">
      <c r="A369" s="1">
        <v>107.55</v>
      </c>
      <c r="B369">
        <v>2016</v>
      </c>
      <c r="C369" t="s">
        <v>544</v>
      </c>
      <c r="D369" t="s">
        <v>562</v>
      </c>
      <c r="E369" t="s">
        <v>562</v>
      </c>
    </row>
    <row r="370" spans="1:5" x14ac:dyDescent="0.25">
      <c r="A370" s="1">
        <v>99</v>
      </c>
      <c r="B370">
        <v>2017</v>
      </c>
      <c r="C370" t="s">
        <v>544</v>
      </c>
      <c r="D370" t="s">
        <v>562</v>
      </c>
      <c r="E370" t="s">
        <v>562</v>
      </c>
    </row>
    <row r="371" spans="1:5" x14ac:dyDescent="0.25">
      <c r="A371" s="1">
        <v>65</v>
      </c>
      <c r="B371">
        <v>2017</v>
      </c>
      <c r="C371" t="s">
        <v>544</v>
      </c>
      <c r="D371" t="s">
        <v>562</v>
      </c>
      <c r="E371" t="s">
        <v>562</v>
      </c>
    </row>
    <row r="372" spans="1:5" x14ac:dyDescent="0.25">
      <c r="A372" s="1">
        <v>41825</v>
      </c>
      <c r="B372">
        <v>2014</v>
      </c>
      <c r="C372" t="s">
        <v>545</v>
      </c>
      <c r="D372" t="s">
        <v>567</v>
      </c>
      <c r="E372" t="s">
        <v>567</v>
      </c>
    </row>
    <row r="373" spans="1:5" x14ac:dyDescent="0.25">
      <c r="A373" s="1">
        <v>41825</v>
      </c>
      <c r="B373">
        <v>2012</v>
      </c>
      <c r="C373" t="s">
        <v>545</v>
      </c>
      <c r="D373" t="s">
        <v>567</v>
      </c>
      <c r="E373" t="s">
        <v>567</v>
      </c>
    </row>
    <row r="374" spans="1:5" x14ac:dyDescent="0.25">
      <c r="A374" s="1">
        <v>38837.5</v>
      </c>
      <c r="B374">
        <v>2014</v>
      </c>
      <c r="C374" t="s">
        <v>545</v>
      </c>
      <c r="D374" t="s">
        <v>567</v>
      </c>
      <c r="E374" t="s">
        <v>567</v>
      </c>
    </row>
    <row r="375" spans="1:5" x14ac:dyDescent="0.25">
      <c r="A375" s="1">
        <v>33460</v>
      </c>
      <c r="B375">
        <v>2015</v>
      </c>
      <c r="C375" t="s">
        <v>545</v>
      </c>
      <c r="D375" t="s">
        <v>567</v>
      </c>
      <c r="E375" t="s">
        <v>567</v>
      </c>
    </row>
    <row r="376" spans="1:5" x14ac:dyDescent="0.25">
      <c r="A376" s="1">
        <v>23900</v>
      </c>
      <c r="B376">
        <v>2015</v>
      </c>
      <c r="C376" t="s">
        <v>545</v>
      </c>
      <c r="D376" t="s">
        <v>567</v>
      </c>
      <c r="E376" t="s">
        <v>567</v>
      </c>
    </row>
    <row r="377" spans="1:5" x14ac:dyDescent="0.25">
      <c r="A377" s="1">
        <v>20315</v>
      </c>
      <c r="B377">
        <v>2014</v>
      </c>
      <c r="C377" t="s">
        <v>545</v>
      </c>
      <c r="D377" t="s">
        <v>567</v>
      </c>
      <c r="E377" t="s">
        <v>567</v>
      </c>
    </row>
    <row r="378" spans="1:5" x14ac:dyDescent="0.25">
      <c r="A378" s="1">
        <v>20315</v>
      </c>
      <c r="B378">
        <v>2014</v>
      </c>
      <c r="C378" t="s">
        <v>545</v>
      </c>
      <c r="D378" t="s">
        <v>567</v>
      </c>
      <c r="E378" t="s">
        <v>567</v>
      </c>
    </row>
    <row r="379" spans="1:5" x14ac:dyDescent="0.25">
      <c r="A379" s="1">
        <v>19120</v>
      </c>
      <c r="B379">
        <v>2015</v>
      </c>
      <c r="C379" t="s">
        <v>545</v>
      </c>
      <c r="D379" t="s">
        <v>566</v>
      </c>
      <c r="E379" t="s">
        <v>566</v>
      </c>
    </row>
    <row r="380" spans="1:5" x14ac:dyDescent="0.25">
      <c r="A380" s="1">
        <v>17925</v>
      </c>
      <c r="B380">
        <v>2015</v>
      </c>
      <c r="C380" t="s">
        <v>545</v>
      </c>
      <c r="D380" t="s">
        <v>566</v>
      </c>
      <c r="E380" t="s">
        <v>566</v>
      </c>
    </row>
    <row r="381" spans="1:5" x14ac:dyDescent="0.25">
      <c r="A381" s="1">
        <v>17925</v>
      </c>
      <c r="B381">
        <v>2014</v>
      </c>
      <c r="C381" t="s">
        <v>545</v>
      </c>
      <c r="D381" t="s">
        <v>566</v>
      </c>
      <c r="E381" t="s">
        <v>566</v>
      </c>
    </row>
    <row r="382" spans="1:5" x14ac:dyDescent="0.25">
      <c r="A382" s="1">
        <v>14340</v>
      </c>
      <c r="B382">
        <v>2014</v>
      </c>
      <c r="C382" t="s">
        <v>545</v>
      </c>
      <c r="D382" t="s">
        <v>566</v>
      </c>
      <c r="E382" t="s">
        <v>566</v>
      </c>
    </row>
    <row r="383" spans="1:5" x14ac:dyDescent="0.25">
      <c r="A383" s="1">
        <v>14340</v>
      </c>
      <c r="B383">
        <v>2013</v>
      </c>
      <c r="C383" t="s">
        <v>545</v>
      </c>
      <c r="D383" t="s">
        <v>566</v>
      </c>
      <c r="E383" t="s">
        <v>566</v>
      </c>
    </row>
    <row r="384" spans="1:5" x14ac:dyDescent="0.25">
      <c r="A384" s="1">
        <v>13145</v>
      </c>
      <c r="B384">
        <v>2015</v>
      </c>
      <c r="C384" t="s">
        <v>545</v>
      </c>
      <c r="D384" t="s">
        <v>566</v>
      </c>
      <c r="E384" t="s">
        <v>566</v>
      </c>
    </row>
    <row r="385" spans="1:5" x14ac:dyDescent="0.25">
      <c r="A385" s="1">
        <v>13145</v>
      </c>
      <c r="B385">
        <v>2013</v>
      </c>
      <c r="C385" t="s">
        <v>545</v>
      </c>
      <c r="D385" t="s">
        <v>566</v>
      </c>
      <c r="E385" t="s">
        <v>566</v>
      </c>
    </row>
    <row r="386" spans="1:5" x14ac:dyDescent="0.25">
      <c r="A386" s="1">
        <v>11950</v>
      </c>
      <c r="B386">
        <v>2014</v>
      </c>
      <c r="C386" t="s">
        <v>545</v>
      </c>
      <c r="D386" t="s">
        <v>566</v>
      </c>
      <c r="E386" t="s">
        <v>566</v>
      </c>
    </row>
    <row r="387" spans="1:5" x14ac:dyDescent="0.25">
      <c r="A387" s="1">
        <v>11352.5</v>
      </c>
      <c r="B387">
        <v>2014</v>
      </c>
      <c r="C387" t="s">
        <v>545</v>
      </c>
      <c r="D387" t="s">
        <v>566</v>
      </c>
      <c r="E387" t="s">
        <v>566</v>
      </c>
    </row>
    <row r="388" spans="1:5" x14ac:dyDescent="0.25">
      <c r="A388" s="1">
        <v>10755</v>
      </c>
      <c r="B388">
        <v>2015</v>
      </c>
      <c r="C388" t="s">
        <v>545</v>
      </c>
      <c r="D388" t="s">
        <v>566</v>
      </c>
      <c r="E388" t="s">
        <v>566</v>
      </c>
    </row>
    <row r="389" spans="1:5" x14ac:dyDescent="0.25">
      <c r="A389" s="1">
        <v>10456.25</v>
      </c>
      <c r="B389">
        <v>2015</v>
      </c>
      <c r="C389" t="s">
        <v>545</v>
      </c>
      <c r="D389" t="s">
        <v>566</v>
      </c>
      <c r="E389" t="s">
        <v>566</v>
      </c>
    </row>
    <row r="390" spans="1:5" x14ac:dyDescent="0.25">
      <c r="A390" s="1">
        <v>10157.5</v>
      </c>
      <c r="B390">
        <v>2014</v>
      </c>
      <c r="C390" t="s">
        <v>545</v>
      </c>
      <c r="D390" t="s">
        <v>566</v>
      </c>
      <c r="E390" t="s">
        <v>566</v>
      </c>
    </row>
    <row r="391" spans="1:5" x14ac:dyDescent="0.25">
      <c r="A391" s="1">
        <v>9560</v>
      </c>
      <c r="B391">
        <v>2015</v>
      </c>
      <c r="C391" t="s">
        <v>545</v>
      </c>
      <c r="D391" t="s">
        <v>565</v>
      </c>
      <c r="E391" t="s">
        <v>565</v>
      </c>
    </row>
    <row r="392" spans="1:5" x14ac:dyDescent="0.25">
      <c r="A392" s="1">
        <v>9560</v>
      </c>
      <c r="B392">
        <v>2015</v>
      </c>
      <c r="C392" t="s">
        <v>545</v>
      </c>
      <c r="D392" t="s">
        <v>565</v>
      </c>
      <c r="E392" t="s">
        <v>565</v>
      </c>
    </row>
    <row r="393" spans="1:5" x14ac:dyDescent="0.25">
      <c r="A393" s="1">
        <v>9560</v>
      </c>
      <c r="B393">
        <v>2015</v>
      </c>
      <c r="C393" t="s">
        <v>545</v>
      </c>
      <c r="D393" t="s">
        <v>565</v>
      </c>
      <c r="E393" t="s">
        <v>565</v>
      </c>
    </row>
    <row r="394" spans="1:5" x14ac:dyDescent="0.25">
      <c r="A394" s="1">
        <v>8962.5</v>
      </c>
      <c r="B394">
        <v>2015</v>
      </c>
      <c r="C394" t="s">
        <v>545</v>
      </c>
      <c r="D394" t="s">
        <v>565</v>
      </c>
      <c r="E394" t="s">
        <v>565</v>
      </c>
    </row>
    <row r="395" spans="1:5" x14ac:dyDescent="0.25">
      <c r="A395" s="1">
        <v>8962.5</v>
      </c>
      <c r="B395">
        <v>2014</v>
      </c>
      <c r="C395" t="s">
        <v>545</v>
      </c>
      <c r="D395" t="s">
        <v>565</v>
      </c>
      <c r="E395" t="s">
        <v>565</v>
      </c>
    </row>
    <row r="396" spans="1:5" x14ac:dyDescent="0.25">
      <c r="A396" s="1">
        <v>8962.5</v>
      </c>
      <c r="B396">
        <v>2013</v>
      </c>
      <c r="C396" t="s">
        <v>545</v>
      </c>
      <c r="D396" t="s">
        <v>565</v>
      </c>
      <c r="E396" t="s">
        <v>565</v>
      </c>
    </row>
    <row r="397" spans="1:5" x14ac:dyDescent="0.25">
      <c r="A397" s="1">
        <v>8365</v>
      </c>
      <c r="B397">
        <v>2015</v>
      </c>
      <c r="C397" t="s">
        <v>545</v>
      </c>
      <c r="D397" t="s">
        <v>565</v>
      </c>
      <c r="E397" t="s">
        <v>565</v>
      </c>
    </row>
    <row r="398" spans="1:5" x14ac:dyDescent="0.25">
      <c r="A398" s="1">
        <v>8365</v>
      </c>
      <c r="B398">
        <v>2014</v>
      </c>
      <c r="C398" t="s">
        <v>545</v>
      </c>
      <c r="D398" t="s">
        <v>565</v>
      </c>
      <c r="E398" t="s">
        <v>565</v>
      </c>
    </row>
    <row r="399" spans="1:5" x14ac:dyDescent="0.25">
      <c r="A399" s="1">
        <v>8066.25</v>
      </c>
      <c r="B399">
        <v>2014</v>
      </c>
      <c r="C399" t="s">
        <v>545</v>
      </c>
      <c r="D399" t="s">
        <v>565</v>
      </c>
      <c r="E399" t="s">
        <v>565</v>
      </c>
    </row>
    <row r="400" spans="1:5" x14ac:dyDescent="0.25">
      <c r="A400" s="1">
        <v>7767.5</v>
      </c>
      <c r="B400">
        <v>2015</v>
      </c>
      <c r="C400" t="s">
        <v>545</v>
      </c>
      <c r="D400" t="s">
        <v>565</v>
      </c>
      <c r="E400" t="s">
        <v>565</v>
      </c>
    </row>
    <row r="401" spans="1:5" x14ac:dyDescent="0.25">
      <c r="A401" s="1">
        <v>6871.25</v>
      </c>
      <c r="B401">
        <v>2014</v>
      </c>
      <c r="C401" t="s">
        <v>545</v>
      </c>
      <c r="D401" t="s">
        <v>565</v>
      </c>
      <c r="E401" t="s">
        <v>565</v>
      </c>
    </row>
    <row r="402" spans="1:5" x14ac:dyDescent="0.25">
      <c r="A402" s="1">
        <v>6572.5</v>
      </c>
      <c r="B402">
        <v>2012</v>
      </c>
      <c r="C402" t="s">
        <v>545</v>
      </c>
      <c r="D402" t="s">
        <v>565</v>
      </c>
      <c r="E402" t="s">
        <v>565</v>
      </c>
    </row>
    <row r="403" spans="1:5" x14ac:dyDescent="0.25">
      <c r="A403" s="1">
        <v>6453</v>
      </c>
      <c r="B403">
        <v>2014</v>
      </c>
      <c r="C403" t="s">
        <v>545</v>
      </c>
      <c r="D403" t="s">
        <v>565</v>
      </c>
      <c r="E403" t="s">
        <v>565</v>
      </c>
    </row>
    <row r="404" spans="1:5" x14ac:dyDescent="0.25">
      <c r="A404" s="1">
        <v>5676.25</v>
      </c>
      <c r="B404">
        <v>2014</v>
      </c>
      <c r="C404" t="s">
        <v>545</v>
      </c>
      <c r="D404" t="s">
        <v>565</v>
      </c>
      <c r="E404" t="s">
        <v>565</v>
      </c>
    </row>
    <row r="405" spans="1:5" x14ac:dyDescent="0.25">
      <c r="A405" s="1">
        <v>5676.25</v>
      </c>
      <c r="B405">
        <v>2013</v>
      </c>
      <c r="C405" t="s">
        <v>545</v>
      </c>
      <c r="D405" t="s">
        <v>565</v>
      </c>
      <c r="E405" t="s">
        <v>565</v>
      </c>
    </row>
    <row r="406" spans="1:5" x14ac:dyDescent="0.25">
      <c r="A406" s="1">
        <v>5497</v>
      </c>
      <c r="B406">
        <v>2015</v>
      </c>
      <c r="C406" t="s">
        <v>545</v>
      </c>
      <c r="D406" t="s">
        <v>565</v>
      </c>
      <c r="E406" t="s">
        <v>565</v>
      </c>
    </row>
    <row r="407" spans="1:5" x14ac:dyDescent="0.25">
      <c r="A407" s="1">
        <v>5377.5</v>
      </c>
      <c r="B407">
        <v>2014</v>
      </c>
      <c r="C407" t="s">
        <v>545</v>
      </c>
      <c r="D407" t="s">
        <v>565</v>
      </c>
      <c r="E407" t="s">
        <v>565</v>
      </c>
    </row>
    <row r="408" spans="1:5" x14ac:dyDescent="0.25">
      <c r="A408" s="1">
        <v>5377.5</v>
      </c>
      <c r="B408">
        <v>2014</v>
      </c>
      <c r="C408" t="s">
        <v>545</v>
      </c>
      <c r="D408" t="s">
        <v>565</v>
      </c>
      <c r="E408" t="s">
        <v>565</v>
      </c>
    </row>
    <row r="409" spans="1:5" x14ac:dyDescent="0.25">
      <c r="A409" s="1">
        <v>5078.75</v>
      </c>
      <c r="B409">
        <v>2014</v>
      </c>
      <c r="C409" t="s">
        <v>545</v>
      </c>
      <c r="D409" t="s">
        <v>565</v>
      </c>
      <c r="E409" t="s">
        <v>565</v>
      </c>
    </row>
    <row r="410" spans="1:5" x14ac:dyDescent="0.25">
      <c r="A410" s="1">
        <v>5078.75</v>
      </c>
      <c r="B410">
        <v>2014</v>
      </c>
      <c r="C410" t="s">
        <v>545</v>
      </c>
      <c r="D410" t="s">
        <v>565</v>
      </c>
      <c r="E410" t="s">
        <v>565</v>
      </c>
    </row>
    <row r="411" spans="1:5" x14ac:dyDescent="0.25">
      <c r="A411" s="1">
        <v>5019</v>
      </c>
      <c r="B411">
        <v>2015</v>
      </c>
      <c r="C411" t="s">
        <v>545</v>
      </c>
      <c r="D411" t="s">
        <v>565</v>
      </c>
      <c r="E411" t="s">
        <v>565</v>
      </c>
    </row>
    <row r="412" spans="1:5" x14ac:dyDescent="0.25">
      <c r="A412" s="1">
        <v>4780</v>
      </c>
      <c r="B412">
        <v>2014</v>
      </c>
      <c r="C412" t="s">
        <v>545</v>
      </c>
      <c r="D412" t="s">
        <v>564</v>
      </c>
      <c r="E412" t="s">
        <v>564</v>
      </c>
    </row>
    <row r="413" spans="1:5" x14ac:dyDescent="0.25">
      <c r="A413" s="1">
        <v>4780</v>
      </c>
      <c r="B413">
        <v>2011</v>
      </c>
      <c r="C413" t="s">
        <v>545</v>
      </c>
      <c r="D413" t="s">
        <v>564</v>
      </c>
      <c r="E413" t="s">
        <v>564</v>
      </c>
    </row>
    <row r="414" spans="1:5" x14ac:dyDescent="0.25">
      <c r="A414" s="1">
        <v>4780</v>
      </c>
      <c r="B414">
        <v>2011</v>
      </c>
      <c r="C414" t="s">
        <v>545</v>
      </c>
      <c r="D414" t="s">
        <v>564</v>
      </c>
      <c r="E414" t="s">
        <v>564</v>
      </c>
    </row>
    <row r="415" spans="1:5" x14ac:dyDescent="0.25">
      <c r="A415" s="1">
        <v>4630.63</v>
      </c>
      <c r="B415">
        <v>2014</v>
      </c>
      <c r="C415" t="s">
        <v>545</v>
      </c>
      <c r="D415" t="s">
        <v>564</v>
      </c>
      <c r="E415" t="s">
        <v>564</v>
      </c>
    </row>
    <row r="416" spans="1:5" x14ac:dyDescent="0.25">
      <c r="A416" s="1">
        <v>4481.25</v>
      </c>
      <c r="B416">
        <v>2014</v>
      </c>
      <c r="C416" t="s">
        <v>545</v>
      </c>
      <c r="D416" t="s">
        <v>564</v>
      </c>
      <c r="E416" t="s">
        <v>564</v>
      </c>
    </row>
    <row r="417" spans="1:5" x14ac:dyDescent="0.25">
      <c r="A417" s="1">
        <v>4481.25</v>
      </c>
      <c r="B417">
        <v>2014</v>
      </c>
      <c r="C417" t="s">
        <v>545</v>
      </c>
      <c r="D417" t="s">
        <v>564</v>
      </c>
      <c r="E417" t="s">
        <v>564</v>
      </c>
    </row>
    <row r="418" spans="1:5" x14ac:dyDescent="0.25">
      <c r="A418" s="1">
        <v>4302</v>
      </c>
      <c r="B418">
        <v>2015</v>
      </c>
      <c r="C418" t="s">
        <v>545</v>
      </c>
      <c r="D418" t="s">
        <v>564</v>
      </c>
      <c r="E418" t="s">
        <v>564</v>
      </c>
    </row>
    <row r="419" spans="1:5" x14ac:dyDescent="0.25">
      <c r="A419" s="1">
        <v>4182.5</v>
      </c>
      <c r="B419">
        <v>2014</v>
      </c>
      <c r="C419" t="s">
        <v>545</v>
      </c>
      <c r="D419" t="s">
        <v>564</v>
      </c>
      <c r="E419" t="s">
        <v>564</v>
      </c>
    </row>
    <row r="420" spans="1:5" x14ac:dyDescent="0.25">
      <c r="A420" s="1">
        <v>4182.5</v>
      </c>
      <c r="B420">
        <v>2012</v>
      </c>
      <c r="C420" t="s">
        <v>545</v>
      </c>
      <c r="D420" t="s">
        <v>564</v>
      </c>
      <c r="E420" t="s">
        <v>564</v>
      </c>
    </row>
    <row r="421" spans="1:5" x14ac:dyDescent="0.25">
      <c r="A421" s="1">
        <v>4063</v>
      </c>
      <c r="B421">
        <v>2015</v>
      </c>
      <c r="C421" t="s">
        <v>545</v>
      </c>
      <c r="D421" t="s">
        <v>564</v>
      </c>
      <c r="E421" t="s">
        <v>564</v>
      </c>
    </row>
    <row r="422" spans="1:5" x14ac:dyDescent="0.25">
      <c r="A422" s="1">
        <v>4033.13</v>
      </c>
      <c r="B422">
        <v>2014</v>
      </c>
      <c r="C422" t="s">
        <v>545</v>
      </c>
      <c r="D422" t="s">
        <v>564</v>
      </c>
      <c r="E422" t="s">
        <v>564</v>
      </c>
    </row>
    <row r="423" spans="1:5" x14ac:dyDescent="0.25">
      <c r="A423" s="1">
        <v>3883.75</v>
      </c>
      <c r="B423">
        <v>2014</v>
      </c>
      <c r="C423" t="s">
        <v>545</v>
      </c>
      <c r="D423" t="s">
        <v>564</v>
      </c>
      <c r="E423" t="s">
        <v>564</v>
      </c>
    </row>
    <row r="424" spans="1:5" x14ac:dyDescent="0.25">
      <c r="A424" s="1">
        <v>3883.75</v>
      </c>
      <c r="B424">
        <v>2014</v>
      </c>
      <c r="C424" t="s">
        <v>545</v>
      </c>
      <c r="D424" t="s">
        <v>564</v>
      </c>
      <c r="E424" t="s">
        <v>564</v>
      </c>
    </row>
    <row r="425" spans="1:5" x14ac:dyDescent="0.25">
      <c r="A425" s="1">
        <v>3883.75</v>
      </c>
      <c r="B425">
        <v>2013</v>
      </c>
      <c r="C425" t="s">
        <v>545</v>
      </c>
      <c r="D425" t="s">
        <v>564</v>
      </c>
      <c r="E425" t="s">
        <v>564</v>
      </c>
    </row>
    <row r="426" spans="1:5" x14ac:dyDescent="0.25">
      <c r="A426" s="1">
        <v>3824</v>
      </c>
      <c r="B426">
        <v>2015</v>
      </c>
      <c r="C426" t="s">
        <v>545</v>
      </c>
      <c r="D426" t="s">
        <v>564</v>
      </c>
      <c r="E426" t="s">
        <v>564</v>
      </c>
    </row>
    <row r="427" spans="1:5" x14ac:dyDescent="0.25">
      <c r="A427" s="1">
        <v>3734.38</v>
      </c>
      <c r="B427">
        <v>2014</v>
      </c>
      <c r="C427" t="s">
        <v>545</v>
      </c>
      <c r="D427" t="s">
        <v>564</v>
      </c>
      <c r="E427" t="s">
        <v>564</v>
      </c>
    </row>
    <row r="428" spans="1:5" x14ac:dyDescent="0.25">
      <c r="A428" s="1">
        <v>3734.38</v>
      </c>
      <c r="B428">
        <v>2011</v>
      </c>
      <c r="C428" t="s">
        <v>545</v>
      </c>
      <c r="D428" t="s">
        <v>564</v>
      </c>
      <c r="E428" t="s">
        <v>564</v>
      </c>
    </row>
    <row r="429" spans="1:5" x14ac:dyDescent="0.25">
      <c r="A429" s="1">
        <v>3704.5</v>
      </c>
      <c r="B429">
        <v>2014</v>
      </c>
      <c r="C429" t="s">
        <v>545</v>
      </c>
      <c r="D429" t="s">
        <v>564</v>
      </c>
      <c r="E429" t="s">
        <v>564</v>
      </c>
    </row>
    <row r="430" spans="1:5" x14ac:dyDescent="0.25">
      <c r="A430" s="1">
        <v>3585</v>
      </c>
      <c r="B430">
        <v>2015</v>
      </c>
      <c r="C430" t="s">
        <v>545</v>
      </c>
      <c r="D430" t="s">
        <v>564</v>
      </c>
      <c r="E430" t="s">
        <v>564</v>
      </c>
    </row>
    <row r="431" spans="1:5" x14ac:dyDescent="0.25">
      <c r="A431" s="1">
        <v>3465.5</v>
      </c>
      <c r="B431">
        <v>2012</v>
      </c>
      <c r="C431" t="s">
        <v>545</v>
      </c>
      <c r="D431" t="s">
        <v>564</v>
      </c>
      <c r="E431" t="s">
        <v>564</v>
      </c>
    </row>
    <row r="432" spans="1:5" x14ac:dyDescent="0.25">
      <c r="A432" s="1">
        <v>3346</v>
      </c>
      <c r="B432">
        <v>2014</v>
      </c>
      <c r="C432" t="s">
        <v>545</v>
      </c>
      <c r="D432" t="s">
        <v>564</v>
      </c>
      <c r="E432" t="s">
        <v>564</v>
      </c>
    </row>
    <row r="433" spans="1:5" x14ac:dyDescent="0.25">
      <c r="A433" s="1">
        <v>3346</v>
      </c>
      <c r="B433">
        <v>2014</v>
      </c>
      <c r="C433" t="s">
        <v>545</v>
      </c>
      <c r="D433" t="s">
        <v>564</v>
      </c>
      <c r="E433" t="s">
        <v>564</v>
      </c>
    </row>
    <row r="434" spans="1:5" x14ac:dyDescent="0.25">
      <c r="A434" s="1">
        <v>3346</v>
      </c>
      <c r="B434">
        <v>2013</v>
      </c>
      <c r="C434" t="s">
        <v>545</v>
      </c>
      <c r="D434" t="s">
        <v>564</v>
      </c>
      <c r="E434" t="s">
        <v>564</v>
      </c>
    </row>
    <row r="435" spans="1:5" x14ac:dyDescent="0.25">
      <c r="A435" s="1">
        <v>3107</v>
      </c>
      <c r="B435">
        <v>2015</v>
      </c>
      <c r="C435" t="s">
        <v>545</v>
      </c>
      <c r="D435" t="s">
        <v>564</v>
      </c>
      <c r="E435" t="s">
        <v>564</v>
      </c>
    </row>
    <row r="436" spans="1:5" x14ac:dyDescent="0.25">
      <c r="A436" s="1">
        <v>3107</v>
      </c>
      <c r="B436">
        <v>2014</v>
      </c>
      <c r="C436" t="s">
        <v>545</v>
      </c>
      <c r="D436" t="s">
        <v>564</v>
      </c>
      <c r="E436" t="s">
        <v>564</v>
      </c>
    </row>
    <row r="437" spans="1:5" x14ac:dyDescent="0.25">
      <c r="A437" s="1">
        <v>3107</v>
      </c>
      <c r="B437">
        <v>2014</v>
      </c>
      <c r="C437" t="s">
        <v>545</v>
      </c>
      <c r="D437" t="s">
        <v>564</v>
      </c>
      <c r="E437" t="s">
        <v>564</v>
      </c>
    </row>
    <row r="438" spans="1:5" x14ac:dyDescent="0.25">
      <c r="A438" s="1">
        <v>3107</v>
      </c>
      <c r="B438">
        <v>2011</v>
      </c>
      <c r="C438" t="s">
        <v>545</v>
      </c>
      <c r="D438" t="s">
        <v>564</v>
      </c>
      <c r="E438" t="s">
        <v>564</v>
      </c>
    </row>
    <row r="439" spans="1:5" x14ac:dyDescent="0.25">
      <c r="A439" s="1">
        <v>2987.5</v>
      </c>
      <c r="B439">
        <v>2015</v>
      </c>
      <c r="C439" t="s">
        <v>545</v>
      </c>
      <c r="D439" t="s">
        <v>564</v>
      </c>
      <c r="E439" t="s">
        <v>564</v>
      </c>
    </row>
    <row r="440" spans="1:5" x14ac:dyDescent="0.25">
      <c r="A440" s="1">
        <v>2987.5</v>
      </c>
      <c r="B440">
        <v>2015</v>
      </c>
      <c r="C440" t="s">
        <v>545</v>
      </c>
      <c r="D440" t="s">
        <v>564</v>
      </c>
      <c r="E440" t="s">
        <v>564</v>
      </c>
    </row>
    <row r="441" spans="1:5" x14ac:dyDescent="0.25">
      <c r="A441" s="1">
        <v>2987.5</v>
      </c>
      <c r="B441">
        <v>2013</v>
      </c>
      <c r="C441" t="s">
        <v>545</v>
      </c>
      <c r="D441" t="s">
        <v>564</v>
      </c>
      <c r="E441" t="s">
        <v>564</v>
      </c>
    </row>
    <row r="442" spans="1:5" x14ac:dyDescent="0.25">
      <c r="A442" s="1">
        <v>2868</v>
      </c>
      <c r="B442">
        <v>2014</v>
      </c>
      <c r="C442" t="s">
        <v>545</v>
      </c>
      <c r="D442" t="s">
        <v>564</v>
      </c>
      <c r="E442" t="s">
        <v>564</v>
      </c>
    </row>
    <row r="443" spans="1:5" x14ac:dyDescent="0.25">
      <c r="A443" s="1">
        <v>2868</v>
      </c>
      <c r="B443">
        <v>2011</v>
      </c>
      <c r="C443" t="s">
        <v>545</v>
      </c>
      <c r="D443" t="s">
        <v>564</v>
      </c>
      <c r="E443" t="s">
        <v>564</v>
      </c>
    </row>
    <row r="444" spans="1:5" x14ac:dyDescent="0.25">
      <c r="A444" s="1">
        <v>2748.5</v>
      </c>
      <c r="B444">
        <v>2014</v>
      </c>
      <c r="C444" t="s">
        <v>545</v>
      </c>
      <c r="D444" t="s">
        <v>564</v>
      </c>
      <c r="E444" t="s">
        <v>564</v>
      </c>
    </row>
    <row r="445" spans="1:5" x14ac:dyDescent="0.25">
      <c r="A445" s="1">
        <v>2629</v>
      </c>
      <c r="B445">
        <v>2015</v>
      </c>
      <c r="C445" t="s">
        <v>545</v>
      </c>
      <c r="D445" t="s">
        <v>564</v>
      </c>
      <c r="E445" t="s">
        <v>564</v>
      </c>
    </row>
    <row r="446" spans="1:5" x14ac:dyDescent="0.25">
      <c r="A446" s="1">
        <v>2629</v>
      </c>
      <c r="B446">
        <v>2015</v>
      </c>
      <c r="C446" t="s">
        <v>545</v>
      </c>
      <c r="D446" t="s">
        <v>564</v>
      </c>
      <c r="E446" t="s">
        <v>564</v>
      </c>
    </row>
    <row r="447" spans="1:5" x14ac:dyDescent="0.25">
      <c r="A447" s="1">
        <v>2629</v>
      </c>
      <c r="B447">
        <v>2015</v>
      </c>
      <c r="C447" t="s">
        <v>545</v>
      </c>
      <c r="D447" t="s">
        <v>564</v>
      </c>
      <c r="E447" t="s">
        <v>564</v>
      </c>
    </row>
    <row r="448" spans="1:5" x14ac:dyDescent="0.25">
      <c r="A448" s="1">
        <v>2629</v>
      </c>
      <c r="B448">
        <v>2015</v>
      </c>
      <c r="C448" t="s">
        <v>545</v>
      </c>
      <c r="D448" t="s">
        <v>564</v>
      </c>
      <c r="E448" t="s">
        <v>564</v>
      </c>
    </row>
    <row r="449" spans="1:5" x14ac:dyDescent="0.25">
      <c r="A449" s="1">
        <v>2629</v>
      </c>
      <c r="B449">
        <v>2014</v>
      </c>
      <c r="C449" t="s">
        <v>545</v>
      </c>
      <c r="D449" t="s">
        <v>564</v>
      </c>
      <c r="E449" t="s">
        <v>564</v>
      </c>
    </row>
    <row r="450" spans="1:5" x14ac:dyDescent="0.25">
      <c r="A450" s="1">
        <v>2629</v>
      </c>
      <c r="B450">
        <v>2014</v>
      </c>
      <c r="C450" t="s">
        <v>545</v>
      </c>
      <c r="D450" t="s">
        <v>564</v>
      </c>
      <c r="E450" t="s">
        <v>564</v>
      </c>
    </row>
    <row r="451" spans="1:5" x14ac:dyDescent="0.25">
      <c r="A451" s="1">
        <v>2509.5</v>
      </c>
      <c r="B451">
        <v>2014</v>
      </c>
      <c r="C451" t="s">
        <v>545</v>
      </c>
      <c r="D451" t="s">
        <v>564</v>
      </c>
      <c r="E451" t="s">
        <v>564</v>
      </c>
    </row>
    <row r="452" spans="1:5" x14ac:dyDescent="0.25">
      <c r="A452" s="1">
        <v>2390</v>
      </c>
      <c r="B452">
        <v>2014</v>
      </c>
      <c r="C452" t="s">
        <v>545</v>
      </c>
      <c r="D452" t="s">
        <v>564</v>
      </c>
      <c r="E452" t="s">
        <v>564</v>
      </c>
    </row>
    <row r="453" spans="1:5" x14ac:dyDescent="0.25">
      <c r="A453" s="1">
        <v>2390</v>
      </c>
      <c r="B453">
        <v>2014</v>
      </c>
      <c r="C453" t="s">
        <v>545</v>
      </c>
      <c r="D453" t="s">
        <v>564</v>
      </c>
      <c r="E453" t="s">
        <v>564</v>
      </c>
    </row>
    <row r="454" spans="1:5" x14ac:dyDescent="0.25">
      <c r="A454" s="1">
        <v>2270.5</v>
      </c>
      <c r="B454">
        <v>2015</v>
      </c>
      <c r="C454" t="s">
        <v>545</v>
      </c>
      <c r="D454" t="s">
        <v>564</v>
      </c>
      <c r="E454" t="s">
        <v>564</v>
      </c>
    </row>
    <row r="455" spans="1:5" x14ac:dyDescent="0.25">
      <c r="A455" s="1">
        <v>2270.5</v>
      </c>
      <c r="B455">
        <v>2014</v>
      </c>
      <c r="C455" t="s">
        <v>545</v>
      </c>
      <c r="D455" t="s">
        <v>564</v>
      </c>
      <c r="E455" t="s">
        <v>564</v>
      </c>
    </row>
    <row r="456" spans="1:5" x14ac:dyDescent="0.25">
      <c r="A456" s="1">
        <v>2210.75</v>
      </c>
      <c r="B456">
        <v>2014</v>
      </c>
      <c r="C456" t="s">
        <v>545</v>
      </c>
      <c r="D456" t="s">
        <v>564</v>
      </c>
      <c r="E456" t="s">
        <v>564</v>
      </c>
    </row>
    <row r="457" spans="1:5" x14ac:dyDescent="0.25">
      <c r="A457" s="1">
        <v>2151</v>
      </c>
      <c r="B457">
        <v>2015</v>
      </c>
      <c r="C457" t="s">
        <v>545</v>
      </c>
      <c r="D457" t="s">
        <v>564</v>
      </c>
      <c r="E457" t="s">
        <v>564</v>
      </c>
    </row>
    <row r="458" spans="1:5" x14ac:dyDescent="0.25">
      <c r="A458" s="1">
        <v>2151</v>
      </c>
      <c r="B458">
        <v>2014</v>
      </c>
      <c r="C458" t="s">
        <v>545</v>
      </c>
      <c r="D458" t="s">
        <v>564</v>
      </c>
      <c r="E458" t="s">
        <v>564</v>
      </c>
    </row>
    <row r="459" spans="1:5" x14ac:dyDescent="0.25">
      <c r="A459" s="1">
        <v>2151</v>
      </c>
      <c r="B459">
        <v>2014</v>
      </c>
      <c r="C459" t="s">
        <v>545</v>
      </c>
      <c r="D459" t="s">
        <v>564</v>
      </c>
      <c r="E459" t="s">
        <v>564</v>
      </c>
    </row>
    <row r="460" spans="1:5" x14ac:dyDescent="0.25">
      <c r="A460" s="1">
        <v>2151</v>
      </c>
      <c r="B460">
        <v>2013</v>
      </c>
      <c r="C460" t="s">
        <v>545</v>
      </c>
      <c r="D460" t="s">
        <v>564</v>
      </c>
      <c r="E460" t="s">
        <v>564</v>
      </c>
    </row>
    <row r="461" spans="1:5" x14ac:dyDescent="0.25">
      <c r="A461" s="1">
        <v>2031.5</v>
      </c>
      <c r="B461">
        <v>2013</v>
      </c>
      <c r="C461" t="s">
        <v>545</v>
      </c>
      <c r="D461" t="s">
        <v>564</v>
      </c>
      <c r="E461" t="s">
        <v>564</v>
      </c>
    </row>
    <row r="462" spans="1:5" x14ac:dyDescent="0.25">
      <c r="A462" s="1">
        <v>2031.5</v>
      </c>
      <c r="B462">
        <v>2013</v>
      </c>
      <c r="C462" t="s">
        <v>545</v>
      </c>
      <c r="D462" t="s">
        <v>564</v>
      </c>
      <c r="E462" t="s">
        <v>564</v>
      </c>
    </row>
    <row r="463" spans="1:5" x14ac:dyDescent="0.25">
      <c r="A463" s="1">
        <v>2031.5</v>
      </c>
      <c r="B463">
        <v>2012</v>
      </c>
      <c r="C463" t="s">
        <v>545</v>
      </c>
      <c r="D463" t="s">
        <v>564</v>
      </c>
      <c r="E463" t="s">
        <v>564</v>
      </c>
    </row>
    <row r="464" spans="1:5" x14ac:dyDescent="0.25">
      <c r="A464" s="1">
        <v>1912</v>
      </c>
      <c r="B464">
        <v>2014</v>
      </c>
      <c r="C464" t="s">
        <v>545</v>
      </c>
      <c r="D464" t="s">
        <v>564</v>
      </c>
      <c r="E464" t="s">
        <v>564</v>
      </c>
    </row>
    <row r="465" spans="1:5" x14ac:dyDescent="0.25">
      <c r="A465" s="1">
        <v>1912</v>
      </c>
      <c r="B465">
        <v>2014</v>
      </c>
      <c r="C465" t="s">
        <v>545</v>
      </c>
      <c r="D465" t="s">
        <v>564</v>
      </c>
      <c r="E465" t="s">
        <v>564</v>
      </c>
    </row>
    <row r="466" spans="1:5" x14ac:dyDescent="0.25">
      <c r="A466" s="1">
        <v>1912</v>
      </c>
      <c r="B466">
        <v>2013</v>
      </c>
      <c r="C466" t="s">
        <v>545</v>
      </c>
      <c r="D466" t="s">
        <v>564</v>
      </c>
      <c r="E466" t="s">
        <v>564</v>
      </c>
    </row>
    <row r="467" spans="1:5" x14ac:dyDescent="0.25">
      <c r="A467" s="1">
        <v>1912</v>
      </c>
      <c r="B467">
        <v>2012</v>
      </c>
      <c r="C467" t="s">
        <v>545</v>
      </c>
      <c r="D467" t="s">
        <v>564</v>
      </c>
      <c r="E467" t="s">
        <v>564</v>
      </c>
    </row>
    <row r="468" spans="1:5" x14ac:dyDescent="0.25">
      <c r="A468" s="1">
        <v>1912</v>
      </c>
      <c r="B468">
        <v>2012</v>
      </c>
      <c r="C468" t="s">
        <v>545</v>
      </c>
      <c r="D468" t="s">
        <v>564</v>
      </c>
      <c r="E468" t="s">
        <v>564</v>
      </c>
    </row>
    <row r="469" spans="1:5" x14ac:dyDescent="0.25">
      <c r="A469" s="1">
        <v>1792.5</v>
      </c>
      <c r="B469">
        <v>2015</v>
      </c>
      <c r="C469" t="s">
        <v>545</v>
      </c>
      <c r="D469" t="s">
        <v>564</v>
      </c>
      <c r="E469" t="s">
        <v>564</v>
      </c>
    </row>
    <row r="470" spans="1:5" x14ac:dyDescent="0.25">
      <c r="A470" s="1">
        <v>1792.5</v>
      </c>
      <c r="B470">
        <v>2013</v>
      </c>
      <c r="C470" t="s">
        <v>545</v>
      </c>
      <c r="D470" t="s">
        <v>564</v>
      </c>
      <c r="E470" t="s">
        <v>564</v>
      </c>
    </row>
    <row r="471" spans="1:5" x14ac:dyDescent="0.25">
      <c r="A471" s="1">
        <v>1613.25</v>
      </c>
      <c r="B471">
        <v>2012</v>
      </c>
      <c r="C471" t="s">
        <v>545</v>
      </c>
      <c r="D471" t="s">
        <v>564</v>
      </c>
      <c r="E471" t="s">
        <v>564</v>
      </c>
    </row>
    <row r="472" spans="1:5" x14ac:dyDescent="0.25">
      <c r="A472" s="1">
        <v>1553.5</v>
      </c>
      <c r="B472">
        <v>2015</v>
      </c>
      <c r="C472" t="s">
        <v>545</v>
      </c>
      <c r="D472" t="s">
        <v>564</v>
      </c>
      <c r="E472" t="s">
        <v>564</v>
      </c>
    </row>
    <row r="473" spans="1:5" x14ac:dyDescent="0.25">
      <c r="A473" s="1">
        <v>1553.5</v>
      </c>
      <c r="B473">
        <v>2015</v>
      </c>
      <c r="C473" t="s">
        <v>545</v>
      </c>
      <c r="D473" t="s">
        <v>564</v>
      </c>
      <c r="E473" t="s">
        <v>564</v>
      </c>
    </row>
    <row r="474" spans="1:5" x14ac:dyDescent="0.25">
      <c r="A474" s="1">
        <v>1553.5</v>
      </c>
      <c r="B474">
        <v>2011</v>
      </c>
      <c r="C474" t="s">
        <v>545</v>
      </c>
      <c r="D474" t="s">
        <v>564</v>
      </c>
      <c r="E474" t="s">
        <v>564</v>
      </c>
    </row>
    <row r="475" spans="1:5" x14ac:dyDescent="0.25">
      <c r="A475" s="1">
        <v>1434</v>
      </c>
      <c r="B475">
        <v>2014</v>
      </c>
      <c r="C475" t="s">
        <v>545</v>
      </c>
      <c r="D475" t="s">
        <v>564</v>
      </c>
      <c r="E475" t="s">
        <v>564</v>
      </c>
    </row>
    <row r="476" spans="1:5" x14ac:dyDescent="0.25">
      <c r="A476" s="1">
        <v>1434</v>
      </c>
      <c r="B476">
        <v>2013</v>
      </c>
      <c r="C476" t="s">
        <v>545</v>
      </c>
      <c r="D476" t="s">
        <v>564</v>
      </c>
      <c r="E476" t="s">
        <v>564</v>
      </c>
    </row>
    <row r="477" spans="1:5" x14ac:dyDescent="0.25">
      <c r="A477" s="1">
        <v>1434</v>
      </c>
      <c r="B477">
        <v>2013</v>
      </c>
      <c r="C477" t="s">
        <v>545</v>
      </c>
      <c r="D477" t="s">
        <v>564</v>
      </c>
      <c r="E477" t="s">
        <v>564</v>
      </c>
    </row>
    <row r="478" spans="1:5" x14ac:dyDescent="0.25">
      <c r="A478" s="1">
        <v>1434</v>
      </c>
      <c r="B478">
        <v>2012</v>
      </c>
      <c r="C478" t="s">
        <v>545</v>
      </c>
      <c r="D478" t="s">
        <v>564</v>
      </c>
      <c r="E478" t="s">
        <v>564</v>
      </c>
    </row>
    <row r="479" spans="1:5" x14ac:dyDescent="0.25">
      <c r="A479" s="1">
        <v>1374.25</v>
      </c>
      <c r="B479">
        <v>2014</v>
      </c>
      <c r="C479" t="s">
        <v>545</v>
      </c>
      <c r="D479" t="s">
        <v>564</v>
      </c>
      <c r="E479" t="s">
        <v>564</v>
      </c>
    </row>
    <row r="480" spans="1:5" x14ac:dyDescent="0.25">
      <c r="A480" s="1">
        <v>1314.5</v>
      </c>
      <c r="B480">
        <v>2015</v>
      </c>
      <c r="C480" t="s">
        <v>545</v>
      </c>
      <c r="D480" t="s">
        <v>564</v>
      </c>
      <c r="E480" t="s">
        <v>564</v>
      </c>
    </row>
    <row r="481" spans="1:5" x14ac:dyDescent="0.25">
      <c r="A481" s="1">
        <v>1314.5</v>
      </c>
      <c r="B481">
        <v>2014</v>
      </c>
      <c r="C481" t="s">
        <v>545</v>
      </c>
      <c r="D481" t="s">
        <v>564</v>
      </c>
      <c r="E481" t="s">
        <v>564</v>
      </c>
    </row>
    <row r="482" spans="1:5" x14ac:dyDescent="0.25">
      <c r="A482" s="1">
        <v>1314.5</v>
      </c>
      <c r="B482">
        <v>2013</v>
      </c>
      <c r="C482" t="s">
        <v>545</v>
      </c>
      <c r="D482" t="s">
        <v>564</v>
      </c>
      <c r="E482" t="s">
        <v>564</v>
      </c>
    </row>
    <row r="483" spans="1:5" x14ac:dyDescent="0.25">
      <c r="A483" s="1">
        <v>1224.8800000000001</v>
      </c>
      <c r="B483">
        <v>2012</v>
      </c>
      <c r="C483" t="s">
        <v>545</v>
      </c>
      <c r="D483" t="s">
        <v>564</v>
      </c>
      <c r="E483" t="s">
        <v>564</v>
      </c>
    </row>
    <row r="484" spans="1:5" x14ac:dyDescent="0.25">
      <c r="A484" s="1">
        <v>1195</v>
      </c>
      <c r="B484">
        <v>2015</v>
      </c>
      <c r="C484" t="s">
        <v>545</v>
      </c>
      <c r="D484" t="s">
        <v>564</v>
      </c>
      <c r="E484" t="s">
        <v>564</v>
      </c>
    </row>
    <row r="485" spans="1:5" x14ac:dyDescent="0.25">
      <c r="A485" s="1">
        <v>1195</v>
      </c>
      <c r="B485">
        <v>2014</v>
      </c>
      <c r="C485" t="s">
        <v>545</v>
      </c>
      <c r="D485" t="s">
        <v>564</v>
      </c>
      <c r="E485" t="s">
        <v>564</v>
      </c>
    </row>
    <row r="486" spans="1:5" x14ac:dyDescent="0.25">
      <c r="A486" s="1">
        <v>1165.1300000000001</v>
      </c>
      <c r="B486">
        <v>2015</v>
      </c>
      <c r="C486" t="s">
        <v>545</v>
      </c>
      <c r="D486" t="s">
        <v>564</v>
      </c>
      <c r="E486" t="s">
        <v>564</v>
      </c>
    </row>
    <row r="487" spans="1:5" x14ac:dyDescent="0.25">
      <c r="A487" s="1">
        <v>1135.25</v>
      </c>
      <c r="B487">
        <v>2015</v>
      </c>
      <c r="C487" t="s">
        <v>545</v>
      </c>
      <c r="D487" t="s">
        <v>564</v>
      </c>
      <c r="E487" t="s">
        <v>564</v>
      </c>
    </row>
    <row r="488" spans="1:5" x14ac:dyDescent="0.25">
      <c r="A488" s="1">
        <v>1075.5</v>
      </c>
      <c r="B488">
        <v>2015</v>
      </c>
      <c r="C488" t="s">
        <v>545</v>
      </c>
      <c r="D488" t="s">
        <v>564</v>
      </c>
      <c r="E488" t="s">
        <v>564</v>
      </c>
    </row>
    <row r="489" spans="1:5" x14ac:dyDescent="0.25">
      <c r="A489" s="1">
        <v>1015.75</v>
      </c>
      <c r="B489">
        <v>2015</v>
      </c>
      <c r="C489" t="s">
        <v>545</v>
      </c>
      <c r="D489" t="s">
        <v>564</v>
      </c>
      <c r="E489" t="s">
        <v>564</v>
      </c>
    </row>
    <row r="490" spans="1:5" x14ac:dyDescent="0.25">
      <c r="A490" s="1">
        <v>1015.75</v>
      </c>
      <c r="B490">
        <v>2015</v>
      </c>
      <c r="C490" t="s">
        <v>545</v>
      </c>
      <c r="D490" t="s">
        <v>564</v>
      </c>
      <c r="E490" t="s">
        <v>564</v>
      </c>
    </row>
    <row r="491" spans="1:5" x14ac:dyDescent="0.25">
      <c r="A491" s="1">
        <v>1015.75</v>
      </c>
      <c r="B491">
        <v>2014</v>
      </c>
      <c r="C491" t="s">
        <v>545</v>
      </c>
      <c r="D491" t="s">
        <v>564</v>
      </c>
      <c r="E491" t="s">
        <v>564</v>
      </c>
    </row>
    <row r="492" spans="1:5" x14ac:dyDescent="0.25">
      <c r="A492" s="1">
        <v>1015.75</v>
      </c>
      <c r="B492">
        <v>2014</v>
      </c>
      <c r="C492" t="s">
        <v>545</v>
      </c>
      <c r="D492" t="s">
        <v>564</v>
      </c>
      <c r="E492" t="s">
        <v>564</v>
      </c>
    </row>
    <row r="493" spans="1:5" x14ac:dyDescent="0.25">
      <c r="A493" s="1">
        <v>1015.75</v>
      </c>
      <c r="B493">
        <v>2014</v>
      </c>
      <c r="C493" t="s">
        <v>545</v>
      </c>
      <c r="D493" t="s">
        <v>564</v>
      </c>
      <c r="E493" t="s">
        <v>564</v>
      </c>
    </row>
    <row r="494" spans="1:5" x14ac:dyDescent="0.25">
      <c r="A494" s="1">
        <v>979.9</v>
      </c>
      <c r="B494">
        <v>2014</v>
      </c>
      <c r="C494" t="s">
        <v>545</v>
      </c>
      <c r="D494" t="s">
        <v>563</v>
      </c>
      <c r="E494" t="s">
        <v>563</v>
      </c>
    </row>
    <row r="495" spans="1:5" x14ac:dyDescent="0.25">
      <c r="A495" s="1">
        <v>926.13</v>
      </c>
      <c r="B495">
        <v>2013</v>
      </c>
      <c r="C495" t="s">
        <v>545</v>
      </c>
      <c r="D495" t="s">
        <v>563</v>
      </c>
      <c r="E495" t="s">
        <v>563</v>
      </c>
    </row>
    <row r="496" spans="1:5" x14ac:dyDescent="0.25">
      <c r="A496" s="1">
        <v>896.25</v>
      </c>
      <c r="B496">
        <v>2015</v>
      </c>
      <c r="C496" t="s">
        <v>545</v>
      </c>
      <c r="D496" t="s">
        <v>563</v>
      </c>
      <c r="E496" t="s">
        <v>563</v>
      </c>
    </row>
    <row r="497" spans="1:5" x14ac:dyDescent="0.25">
      <c r="A497" s="1">
        <v>896.25</v>
      </c>
      <c r="B497">
        <v>2014</v>
      </c>
      <c r="C497" t="s">
        <v>545</v>
      </c>
      <c r="D497" t="s">
        <v>563</v>
      </c>
      <c r="E497" t="s">
        <v>563</v>
      </c>
    </row>
    <row r="498" spans="1:5" x14ac:dyDescent="0.25">
      <c r="A498" s="1">
        <v>896.25</v>
      </c>
      <c r="B498">
        <v>2014</v>
      </c>
      <c r="C498" t="s">
        <v>545</v>
      </c>
      <c r="D498" t="s">
        <v>563</v>
      </c>
      <c r="E498" t="s">
        <v>563</v>
      </c>
    </row>
    <row r="499" spans="1:5" x14ac:dyDescent="0.25">
      <c r="A499" s="1">
        <v>896.25</v>
      </c>
      <c r="B499">
        <v>2014</v>
      </c>
      <c r="C499" t="s">
        <v>545</v>
      </c>
      <c r="D499" t="s">
        <v>563</v>
      </c>
      <c r="E499" t="s">
        <v>563</v>
      </c>
    </row>
    <row r="500" spans="1:5" x14ac:dyDescent="0.25">
      <c r="A500" s="1">
        <v>896.25</v>
      </c>
      <c r="B500">
        <v>2014</v>
      </c>
      <c r="C500" t="s">
        <v>545</v>
      </c>
      <c r="D500" t="s">
        <v>563</v>
      </c>
      <c r="E500" t="s">
        <v>563</v>
      </c>
    </row>
    <row r="501" spans="1:5" x14ac:dyDescent="0.25">
      <c r="A501" s="1">
        <v>860.4</v>
      </c>
      <c r="B501">
        <v>2014</v>
      </c>
      <c r="C501" t="s">
        <v>545</v>
      </c>
      <c r="D501" t="s">
        <v>563</v>
      </c>
      <c r="E501" t="s">
        <v>563</v>
      </c>
    </row>
    <row r="502" spans="1:5" x14ac:dyDescent="0.25">
      <c r="A502" s="1">
        <v>836.5</v>
      </c>
      <c r="B502">
        <v>2015</v>
      </c>
      <c r="C502" t="s">
        <v>545</v>
      </c>
      <c r="D502" t="s">
        <v>563</v>
      </c>
      <c r="E502" t="s">
        <v>563</v>
      </c>
    </row>
    <row r="503" spans="1:5" x14ac:dyDescent="0.25">
      <c r="A503" s="1">
        <v>812.6</v>
      </c>
      <c r="B503">
        <v>2014</v>
      </c>
      <c r="C503" t="s">
        <v>545</v>
      </c>
      <c r="D503" t="s">
        <v>563</v>
      </c>
      <c r="E503" t="s">
        <v>563</v>
      </c>
    </row>
    <row r="504" spans="1:5" x14ac:dyDescent="0.25">
      <c r="A504" s="1">
        <v>776.75</v>
      </c>
      <c r="B504">
        <v>2015</v>
      </c>
      <c r="C504" t="s">
        <v>545</v>
      </c>
      <c r="D504" t="s">
        <v>563</v>
      </c>
      <c r="E504" t="s">
        <v>563</v>
      </c>
    </row>
    <row r="505" spans="1:5" x14ac:dyDescent="0.25">
      <c r="A505" s="1">
        <v>776.75</v>
      </c>
      <c r="B505">
        <v>2014</v>
      </c>
      <c r="C505" t="s">
        <v>545</v>
      </c>
      <c r="D505" t="s">
        <v>563</v>
      </c>
      <c r="E505" t="s">
        <v>563</v>
      </c>
    </row>
    <row r="506" spans="1:5" x14ac:dyDescent="0.25">
      <c r="A506" s="1">
        <v>717</v>
      </c>
      <c r="B506">
        <v>2015</v>
      </c>
      <c r="C506" t="s">
        <v>545</v>
      </c>
      <c r="D506" t="s">
        <v>563</v>
      </c>
      <c r="E506" t="s">
        <v>563</v>
      </c>
    </row>
    <row r="507" spans="1:5" x14ac:dyDescent="0.25">
      <c r="A507" s="1">
        <v>717</v>
      </c>
      <c r="B507">
        <v>2014</v>
      </c>
      <c r="C507" t="s">
        <v>545</v>
      </c>
      <c r="D507" t="s">
        <v>563</v>
      </c>
      <c r="E507" t="s">
        <v>563</v>
      </c>
    </row>
    <row r="508" spans="1:5" x14ac:dyDescent="0.25">
      <c r="A508" s="1">
        <v>717</v>
      </c>
      <c r="B508">
        <v>2014</v>
      </c>
      <c r="C508" t="s">
        <v>545</v>
      </c>
      <c r="D508" t="s">
        <v>563</v>
      </c>
      <c r="E508" t="s">
        <v>563</v>
      </c>
    </row>
    <row r="509" spans="1:5" x14ac:dyDescent="0.25">
      <c r="A509" s="1">
        <v>657.25</v>
      </c>
      <c r="B509">
        <v>2015</v>
      </c>
      <c r="C509" t="s">
        <v>545</v>
      </c>
      <c r="D509" t="s">
        <v>563</v>
      </c>
      <c r="E509" t="s">
        <v>563</v>
      </c>
    </row>
    <row r="510" spans="1:5" x14ac:dyDescent="0.25">
      <c r="A510" s="1">
        <v>657.25</v>
      </c>
      <c r="B510">
        <v>2014</v>
      </c>
      <c r="C510" t="s">
        <v>545</v>
      </c>
      <c r="D510" t="s">
        <v>563</v>
      </c>
      <c r="E510" t="s">
        <v>563</v>
      </c>
    </row>
    <row r="511" spans="1:5" x14ac:dyDescent="0.25">
      <c r="A511" s="1">
        <v>627.38</v>
      </c>
      <c r="B511">
        <v>2014</v>
      </c>
      <c r="C511" t="s">
        <v>545</v>
      </c>
      <c r="D511" t="s">
        <v>563</v>
      </c>
      <c r="E511" t="s">
        <v>563</v>
      </c>
    </row>
    <row r="512" spans="1:5" x14ac:dyDescent="0.25">
      <c r="A512" s="1">
        <v>597.5</v>
      </c>
      <c r="B512">
        <v>2015</v>
      </c>
      <c r="C512" t="s">
        <v>545</v>
      </c>
      <c r="D512" t="s">
        <v>563</v>
      </c>
      <c r="E512" t="s">
        <v>563</v>
      </c>
    </row>
    <row r="513" spans="1:5" x14ac:dyDescent="0.25">
      <c r="A513" s="1">
        <v>597.5</v>
      </c>
      <c r="B513">
        <v>2014</v>
      </c>
      <c r="C513" t="s">
        <v>545</v>
      </c>
      <c r="D513" t="s">
        <v>563</v>
      </c>
      <c r="E513" t="s">
        <v>563</v>
      </c>
    </row>
    <row r="514" spans="1:5" x14ac:dyDescent="0.25">
      <c r="A514" s="1">
        <v>597.5</v>
      </c>
      <c r="B514">
        <v>2013</v>
      </c>
      <c r="C514" t="s">
        <v>545</v>
      </c>
      <c r="D514" t="s">
        <v>563</v>
      </c>
      <c r="E514" t="s">
        <v>563</v>
      </c>
    </row>
    <row r="515" spans="1:5" x14ac:dyDescent="0.25">
      <c r="A515" s="1">
        <v>583.16</v>
      </c>
      <c r="B515">
        <v>2013</v>
      </c>
      <c r="C515" t="s">
        <v>545</v>
      </c>
      <c r="D515" t="s">
        <v>563</v>
      </c>
      <c r="E515" t="s">
        <v>563</v>
      </c>
    </row>
    <row r="516" spans="1:5" x14ac:dyDescent="0.25">
      <c r="A516" s="1">
        <v>549.70000000000005</v>
      </c>
      <c r="B516">
        <v>2015</v>
      </c>
      <c r="C516" t="s">
        <v>545</v>
      </c>
      <c r="D516" t="s">
        <v>563</v>
      </c>
      <c r="E516" t="s">
        <v>563</v>
      </c>
    </row>
    <row r="517" spans="1:5" x14ac:dyDescent="0.25">
      <c r="A517" s="1">
        <v>537.75</v>
      </c>
      <c r="B517">
        <v>2013</v>
      </c>
      <c r="C517" t="s">
        <v>545</v>
      </c>
      <c r="D517" t="s">
        <v>563</v>
      </c>
      <c r="E517" t="s">
        <v>563</v>
      </c>
    </row>
    <row r="518" spans="1:5" x14ac:dyDescent="0.25">
      <c r="A518" s="1">
        <v>491.15</v>
      </c>
      <c r="B518">
        <v>2014</v>
      </c>
      <c r="C518" t="s">
        <v>545</v>
      </c>
      <c r="D518" t="s">
        <v>562</v>
      </c>
      <c r="E518" t="s">
        <v>562</v>
      </c>
    </row>
    <row r="519" spans="1:5" x14ac:dyDescent="0.25">
      <c r="A519" s="1">
        <v>448.13</v>
      </c>
      <c r="B519">
        <v>2014</v>
      </c>
      <c r="C519" t="s">
        <v>545</v>
      </c>
      <c r="D519" t="s">
        <v>562</v>
      </c>
      <c r="E519" t="s">
        <v>562</v>
      </c>
    </row>
    <row r="520" spans="1:5" x14ac:dyDescent="0.25">
      <c r="A520" s="1">
        <v>448.13</v>
      </c>
      <c r="B520">
        <v>2013</v>
      </c>
      <c r="C520" t="s">
        <v>545</v>
      </c>
      <c r="D520" t="s">
        <v>562</v>
      </c>
      <c r="E520" t="s">
        <v>562</v>
      </c>
    </row>
    <row r="521" spans="1:5" x14ac:dyDescent="0.25">
      <c r="A521" s="1">
        <v>448.13</v>
      </c>
      <c r="B521">
        <v>2012</v>
      </c>
      <c r="C521" t="s">
        <v>545</v>
      </c>
      <c r="D521" t="s">
        <v>562</v>
      </c>
      <c r="E521" t="s">
        <v>562</v>
      </c>
    </row>
    <row r="522" spans="1:5" x14ac:dyDescent="0.25">
      <c r="A522" s="1">
        <v>388.38</v>
      </c>
      <c r="B522">
        <v>2012</v>
      </c>
      <c r="C522" t="s">
        <v>545</v>
      </c>
      <c r="D522" t="s">
        <v>562</v>
      </c>
      <c r="E522" t="s">
        <v>562</v>
      </c>
    </row>
    <row r="523" spans="1:5" x14ac:dyDescent="0.25">
      <c r="A523" s="1">
        <v>370.45</v>
      </c>
      <c r="B523">
        <v>2013</v>
      </c>
      <c r="C523" t="s">
        <v>545</v>
      </c>
      <c r="D523" t="s">
        <v>562</v>
      </c>
      <c r="E523" t="s">
        <v>562</v>
      </c>
    </row>
    <row r="524" spans="1:5" x14ac:dyDescent="0.25">
      <c r="A524" s="1">
        <v>310.7</v>
      </c>
      <c r="B524">
        <v>2014</v>
      </c>
      <c r="C524" t="s">
        <v>545</v>
      </c>
      <c r="D524" t="s">
        <v>562</v>
      </c>
      <c r="E524" t="s">
        <v>562</v>
      </c>
    </row>
    <row r="525" spans="1:5" x14ac:dyDescent="0.25">
      <c r="A525" s="1">
        <v>309.51</v>
      </c>
      <c r="B525">
        <v>2015</v>
      </c>
      <c r="C525" t="s">
        <v>545</v>
      </c>
      <c r="D525" t="s">
        <v>562</v>
      </c>
      <c r="E525" t="s">
        <v>562</v>
      </c>
    </row>
    <row r="526" spans="1:5" x14ac:dyDescent="0.25">
      <c r="A526" s="1">
        <v>286.8</v>
      </c>
      <c r="B526">
        <v>2012</v>
      </c>
      <c r="C526" t="s">
        <v>545</v>
      </c>
      <c r="D526" t="s">
        <v>562</v>
      </c>
      <c r="E526" t="s">
        <v>562</v>
      </c>
    </row>
    <row r="527" spans="1:5" x14ac:dyDescent="0.25">
      <c r="A527" s="1">
        <v>268.88</v>
      </c>
      <c r="B527">
        <v>2013</v>
      </c>
      <c r="C527" t="s">
        <v>545</v>
      </c>
      <c r="D527" t="s">
        <v>562</v>
      </c>
      <c r="E527" t="s">
        <v>562</v>
      </c>
    </row>
    <row r="528" spans="1:5" x14ac:dyDescent="0.25">
      <c r="A528" s="1">
        <v>143.4</v>
      </c>
      <c r="B528">
        <v>2012</v>
      </c>
      <c r="C528" t="s">
        <v>545</v>
      </c>
      <c r="D528" t="s">
        <v>562</v>
      </c>
      <c r="E528" t="s">
        <v>562</v>
      </c>
    </row>
    <row r="529" spans="1:5" x14ac:dyDescent="0.25">
      <c r="A529" s="1">
        <v>131.44999999999999</v>
      </c>
      <c r="B529">
        <v>2012</v>
      </c>
      <c r="C529" t="s">
        <v>545</v>
      </c>
      <c r="D529" t="s">
        <v>562</v>
      </c>
      <c r="E529" t="s">
        <v>562</v>
      </c>
    </row>
    <row r="530" spans="1:5" x14ac:dyDescent="0.25">
      <c r="A530" s="1">
        <v>35850</v>
      </c>
      <c r="B530">
        <v>2007</v>
      </c>
      <c r="C530" t="s">
        <v>546</v>
      </c>
      <c r="D530" t="s">
        <v>567</v>
      </c>
      <c r="E530" t="s">
        <v>567</v>
      </c>
    </row>
    <row r="531" spans="1:5" x14ac:dyDescent="0.25">
      <c r="A531" s="1">
        <v>2509.5</v>
      </c>
      <c r="B531">
        <v>2009</v>
      </c>
      <c r="C531" t="s">
        <v>546</v>
      </c>
      <c r="D531" t="s">
        <v>564</v>
      </c>
      <c r="E531" t="s">
        <v>564</v>
      </c>
    </row>
    <row r="532" spans="1:5" x14ac:dyDescent="0.25">
      <c r="A532" s="1">
        <v>1553.5</v>
      </c>
      <c r="B532">
        <v>2010</v>
      </c>
      <c r="C532" t="s">
        <v>546</v>
      </c>
      <c r="D532" t="s">
        <v>564</v>
      </c>
      <c r="E532" t="s">
        <v>564</v>
      </c>
    </row>
    <row r="533" spans="1:5" x14ac:dyDescent="0.25">
      <c r="A533" s="1">
        <v>1434</v>
      </c>
      <c r="B533">
        <v>2006</v>
      </c>
      <c r="C533" t="s">
        <v>546</v>
      </c>
      <c r="D533" t="s">
        <v>564</v>
      </c>
      <c r="E533" t="s">
        <v>564</v>
      </c>
    </row>
    <row r="534" spans="1:5" x14ac:dyDescent="0.25">
      <c r="A534" s="1">
        <v>896.25</v>
      </c>
      <c r="B534">
        <v>2010</v>
      </c>
      <c r="C534" t="s">
        <v>546</v>
      </c>
      <c r="D534" t="s">
        <v>563</v>
      </c>
      <c r="E534" t="s">
        <v>563</v>
      </c>
    </row>
    <row r="535" spans="1:5" x14ac:dyDescent="0.25">
      <c r="A535" s="1">
        <v>836.5</v>
      </c>
      <c r="B535">
        <v>2009</v>
      </c>
      <c r="C535" t="s">
        <v>546</v>
      </c>
      <c r="D535" t="s">
        <v>563</v>
      </c>
      <c r="E535" t="s">
        <v>563</v>
      </c>
    </row>
    <row r="536" spans="1:5" x14ac:dyDescent="0.25">
      <c r="A536" s="1">
        <v>418.25</v>
      </c>
      <c r="B536">
        <v>2008</v>
      </c>
      <c r="C536" t="s">
        <v>546</v>
      </c>
      <c r="D536" t="s">
        <v>562</v>
      </c>
      <c r="E536" t="s">
        <v>562</v>
      </c>
    </row>
    <row r="537" spans="1:5" x14ac:dyDescent="0.25">
      <c r="A537" s="1">
        <v>388.38</v>
      </c>
      <c r="B537">
        <v>2010</v>
      </c>
      <c r="C537" t="s">
        <v>546</v>
      </c>
      <c r="D537" t="s">
        <v>562</v>
      </c>
      <c r="E537" t="s">
        <v>562</v>
      </c>
    </row>
    <row r="538" spans="1:5" x14ac:dyDescent="0.25">
      <c r="A538" s="1">
        <v>310.7</v>
      </c>
      <c r="B538">
        <v>2008</v>
      </c>
      <c r="C538" t="s">
        <v>546</v>
      </c>
      <c r="D538" t="s">
        <v>562</v>
      </c>
      <c r="E538" t="s">
        <v>562</v>
      </c>
    </row>
    <row r="539" spans="1:5" x14ac:dyDescent="0.25">
      <c r="A539" s="1">
        <v>310.7</v>
      </c>
      <c r="B539">
        <v>2008</v>
      </c>
      <c r="C539" t="s">
        <v>546</v>
      </c>
      <c r="D539" t="s">
        <v>562</v>
      </c>
      <c r="E539" t="s">
        <v>562</v>
      </c>
    </row>
    <row r="540" spans="1:5" x14ac:dyDescent="0.25">
      <c r="A540" s="1">
        <v>3450</v>
      </c>
      <c r="B540">
        <v>2005</v>
      </c>
      <c r="C540" t="s">
        <v>547</v>
      </c>
      <c r="D540" t="s">
        <v>564</v>
      </c>
      <c r="E540" t="s">
        <v>564</v>
      </c>
    </row>
    <row r="541" spans="1:5" x14ac:dyDescent="0.25">
      <c r="A541" s="1">
        <v>2990</v>
      </c>
      <c r="B541">
        <v>2003</v>
      </c>
      <c r="C541" t="s">
        <v>547</v>
      </c>
      <c r="D541" t="s">
        <v>564</v>
      </c>
      <c r="E541" t="s">
        <v>564</v>
      </c>
    </row>
    <row r="542" spans="1:5" x14ac:dyDescent="0.25">
      <c r="A542" s="1">
        <v>2875</v>
      </c>
      <c r="B542">
        <v>2005</v>
      </c>
      <c r="C542" t="s">
        <v>547</v>
      </c>
      <c r="D542" t="s">
        <v>564</v>
      </c>
      <c r="E542" t="s">
        <v>564</v>
      </c>
    </row>
    <row r="543" spans="1:5" x14ac:dyDescent="0.25">
      <c r="A543" s="1">
        <v>2012.5</v>
      </c>
      <c r="B543">
        <v>2005</v>
      </c>
      <c r="C543" t="s">
        <v>547</v>
      </c>
      <c r="D543" t="s">
        <v>564</v>
      </c>
      <c r="E543" t="s">
        <v>564</v>
      </c>
    </row>
    <row r="544" spans="1:5" x14ac:dyDescent="0.25">
      <c r="A544" s="1">
        <v>1495</v>
      </c>
      <c r="B544">
        <v>2004</v>
      </c>
      <c r="C544" t="s">
        <v>547</v>
      </c>
      <c r="D544" t="s">
        <v>564</v>
      </c>
      <c r="E544" t="s">
        <v>564</v>
      </c>
    </row>
    <row r="545" spans="1:5" x14ac:dyDescent="0.25">
      <c r="A545" s="1">
        <v>805</v>
      </c>
      <c r="B545">
        <v>2005</v>
      </c>
      <c r="C545" t="s">
        <v>547</v>
      </c>
      <c r="D545" t="s">
        <v>563</v>
      </c>
      <c r="E545" t="s">
        <v>563</v>
      </c>
    </row>
    <row r="546" spans="1:5" x14ac:dyDescent="0.25">
      <c r="A546" s="1">
        <v>322</v>
      </c>
      <c r="B546">
        <v>2004</v>
      </c>
      <c r="C546" t="s">
        <v>547</v>
      </c>
      <c r="D546" t="s">
        <v>562</v>
      </c>
      <c r="E546" t="s">
        <v>562</v>
      </c>
    </row>
    <row r="547" spans="1:5" x14ac:dyDescent="0.25">
      <c r="A547" s="1">
        <v>253</v>
      </c>
      <c r="B547">
        <v>2004</v>
      </c>
      <c r="C547" t="s">
        <v>547</v>
      </c>
      <c r="D547" t="s">
        <v>562</v>
      </c>
      <c r="E547" t="s">
        <v>562</v>
      </c>
    </row>
    <row r="548" spans="1:5" x14ac:dyDescent="0.25">
      <c r="A548" s="1">
        <v>138</v>
      </c>
      <c r="B548">
        <v>2005</v>
      </c>
      <c r="C548" t="s">
        <v>547</v>
      </c>
      <c r="D548" t="s">
        <v>562</v>
      </c>
      <c r="E548" t="s">
        <v>562</v>
      </c>
    </row>
    <row r="549" spans="1:5" x14ac:dyDescent="0.25">
      <c r="A549" s="1">
        <v>126.5</v>
      </c>
      <c r="B549">
        <v>2004</v>
      </c>
      <c r="C549" t="s">
        <v>547</v>
      </c>
      <c r="D549" t="s">
        <v>562</v>
      </c>
      <c r="E549" t="s">
        <v>562</v>
      </c>
    </row>
  </sheetData>
  <autoFilter ref="A1:P549" xr:uid="{3A67105D-EEEF-4C23-B054-E17CC8EECDE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Affordability Data</vt:lpstr>
      <vt:lpstr>Affordability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Patrick Bain</cp:lastModifiedBy>
  <dcterms:created xsi:type="dcterms:W3CDTF">2018-08-02T05:59:36Z</dcterms:created>
  <dcterms:modified xsi:type="dcterms:W3CDTF">2024-01-06T21:37:10Z</dcterms:modified>
</cp:coreProperties>
</file>